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12.02.09'!$A$1:$D$39</definedName>
  </definedNames>
  <calcPr calcId="125725"/>
</workbook>
</file>

<file path=xl/calcChain.xml><?xml version="1.0" encoding="utf-8"?>
<calcChain xmlns="http://schemas.openxmlformats.org/spreadsheetml/2006/main">
  <c r="C14" i="1"/>
  <c r="C4"/>
  <c r="C12" s="1"/>
  <c r="D34"/>
  <c r="D28"/>
  <c r="C38"/>
  <c r="D37"/>
  <c r="D18"/>
  <c r="C39" l="1"/>
  <c r="D38"/>
  <c r="D14"/>
  <c r="E14" s="1"/>
</calcChain>
</file>

<file path=xl/sharedStrings.xml><?xml version="1.0" encoding="utf-8"?>
<sst xmlns="http://schemas.openxmlformats.org/spreadsheetml/2006/main" count="67" uniqueCount="66">
  <si>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</si>
  <si>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</si>
  <si>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</si>
  <si>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</si>
  <si>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</si>
  <si>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</si>
  <si>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</si>
  <si>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 xml:space="preserve">                                             </t>
  </si>
  <si>
    <t>914 0801 4150080030 244 222000</t>
  </si>
  <si>
    <t>Организация и проведение массовых праздничных мероприятий в рамках подпрограммы "Развитие социальной, культурной и спортивной жизни МО "Таежнинский сельсовет"</t>
  </si>
  <si>
    <t>Объем доходов на 2018 год РЕШЕНИЕ № 25</t>
  </si>
  <si>
    <t>Объем расходов на 2018 РЕШЕНИЕ № 25</t>
  </si>
  <si>
    <t>Прочие межбюджетные трансферты, передаваемые бюджетам поселений на осуществление государственных полномочий по созданию и обеспечению деятельности административных комиссий</t>
  </si>
  <si>
    <t>914 2 02 49999 10 7514 151</t>
  </si>
  <si>
    <t>914 0104 8020060000 129 213000</t>
  </si>
  <si>
    <t>914 0104 8020060000 244 226000</t>
  </si>
  <si>
    <t>На обеспечение первичных мер пожарной безопасности за счет краевых средств в рамках подпрограммы "Защита населения и территорий МО Таежнинский сельсовет от чрезвычайных ситуаций"</t>
  </si>
  <si>
    <t>914 2 02 49999 10 7412 151</t>
  </si>
  <si>
    <t>Межбюджетные трансферты  на содержание автомобильных  дорог общего пользоваяния местного значения за счет средств дорожного фонда Красноярского края в рамках подпрограммы "Развитие транспортной системы МО Таежнинский сельсовет" муниципальной программы  "Улучшение качества жизни населения МО Таежнинский сельсовет"</t>
  </si>
  <si>
    <t>Межбюджетные трансферты на обеспечение первичных мер пожарной безопасности за счет краевых средств в рамках подпрограммы "Защита населения и территорий МО Таежнинский сельсовет от чрезвычайных ситуаций"</t>
  </si>
  <si>
    <t>914 2 02 49999 10 7508 151</t>
  </si>
  <si>
    <t>Организация и проведение  аккарицидных обработок мест массового отдыха населения в рамках непрограммных расходов бюджета</t>
  </si>
  <si>
    <t>914 0909 9090075550 244 226000</t>
  </si>
  <si>
    <t>Передача полномочий по ЖКХ</t>
  </si>
  <si>
    <t>914 0104 90900Ч0010 540 251000</t>
  </si>
  <si>
    <t xml:space="preserve">Долевое софинансирование на организация и проведение  аккарицидных обработок мест массового отдыха населения </t>
  </si>
  <si>
    <t>914 0909 90900S5550 244 226000</t>
  </si>
  <si>
    <t>914 0409 4110075080 244 225000</t>
  </si>
  <si>
    <t>Мероприятия в области коммунального хозяйства в рамках подпрограммы "Жилищно-коммунальное хозяйство"</t>
  </si>
  <si>
    <t>914 0502 4130080020 244 222000</t>
  </si>
  <si>
    <t>Мероприятия в области жилищного хозяйства в рамках подпрограммы "Жилищно-коммунальное хозяйство"</t>
  </si>
  <si>
    <t>914 0501 4130080010 244 226000</t>
  </si>
  <si>
    <t>Прочие межбюджетные трансферты на организацию и проведение аккарицидных обработок мест массового отдыха населения</t>
  </si>
  <si>
    <t>914 2 02 49999 10 7555 151</t>
  </si>
  <si>
    <t>Осуществление государственных полномочий по составлению протоколов об административных правонарушениях</t>
  </si>
  <si>
    <t>914 0113 8020075140 121 211000</t>
  </si>
  <si>
    <t>рег</t>
  </si>
  <si>
    <t>Выполнение кадастровых работ в рамках подпрограммы "Благоустройство территории МО Таежнинский сельсовет"</t>
  </si>
  <si>
    <t>914 0412 41100Ж0040 244 226000</t>
  </si>
  <si>
    <t>лен46</t>
  </si>
  <si>
    <t>Мероприятия  по разработке плана социально-экономического развития   Таежнинского сельсовета</t>
  </si>
  <si>
    <t>к-з/сть</t>
  </si>
  <si>
    <t>к 27045анг.правд</t>
  </si>
  <si>
    <t>914 0501 4130080010 243 225000</t>
  </si>
  <si>
    <t>914 0113 8020075140 129 213000</t>
  </si>
  <si>
    <t>914 0501 413008Ф010 243 310000</t>
  </si>
  <si>
    <t>914 0501 4130080030 244 225000</t>
  </si>
  <si>
    <t>914 0909 9090080000 244 226000</t>
  </si>
  <si>
    <t>914 2 02 49999 10 1047 151</t>
  </si>
  <si>
    <t>Прочие межбюджетные трансферты  бюджетам поселений  на повышение размеров оплаты труда работникам бюджетной сферы  Красноярского края с 1 января 2018 года на 4 процента</t>
  </si>
  <si>
    <t>Межбюджетные трансферты  на капитальный ремонт и ремонт  автомобильных  дорог общего пользоваяния местного значения за счет средств дорожного фонда Красноярского края в рамках подпрограммы "Развитие транспортной системы МО Таежнинский сельсовет" муниципальной программы  "Улучшение качества жизни населения МО Таежнинский сельсовет"</t>
  </si>
  <si>
    <t>Межбюджетные трансферты на ремонт и капитальный ремонт автомобильных дорог общего пользования местного значения городских округов,городских и сельских поселений за счет средств фонда Красноярского края в рамках подпрограммы "Дороги Красноярья"</t>
  </si>
  <si>
    <t>914 2 02 49999 10 7509 151</t>
  </si>
  <si>
    <t xml:space="preserve">Доходы бюджетов сельских поселений от возврата бюджетными учреждениями остатков субсидий прошлых лет </t>
  </si>
  <si>
    <t>914 2 18 05010 10 0000 180</t>
  </si>
  <si>
    <t>914 0801 90900Ч0100 540 251000</t>
  </si>
  <si>
    <t>Отдельные мероприятия в рамках непрограммных расходов органов местного самоуправления (востановление не правомерных расходов по Таежнинскому КСК,согласно представления контрольно-счетной комиссии муниципального образования Богучанский район от 20.01.2017 №1 к акту проверки от 16.12.2016 год (2 162 852,22-932 281,84-579 144,50=651 425,88)</t>
  </si>
  <si>
    <t>914 0801 9090080000 853 296000</t>
  </si>
  <si>
    <t>Прочие безвозмездные перечисления в бюджет муниципального района от бюджетов  сельских поселений в рамках не программных расходов органов местного самоуправления (Кредиторская задолженность за 2017 год по ДК- 207506,29; 23222,94; библиотека-7267,67)</t>
  </si>
  <si>
    <t>914 0310 41274120 244 226000</t>
  </si>
  <si>
    <t>914 0310 41274120 244 310000</t>
  </si>
  <si>
    <t>914 0310 41274120 244 340000</t>
  </si>
  <si>
    <t>914 0113 909008000 244 226000</t>
  </si>
  <si>
    <t>Администрация</t>
  </si>
  <si>
    <t>914 0409 4110075090 244 340000</t>
  </si>
  <si>
    <t>Изменения, вносимые в бюджет Таежнинского сельсовета на 06.04.2018  № 16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</si>
</sst>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р_._-;\-* #,##0.00_р_._-;_-* \-??_р_._-;_-@_-"/>
    <numFmt numFmtId="166" formatCode="#,##0.00_ ;\-#,##0.00\ "/>
  </numFmts>
  <fonts count="30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4">
    <xf numFmtId="0" fontId="0" fillId="0" borderId="0"/>
    <xf numFmtId="165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74">
    <xf numFmtId="0" fontId="0" fillId="0" borderId="0" xfId="0"/>
    <xf numFmtId="0" fontId="17" fillId="0" borderId="0" xfId="0" applyFont="1" applyAlignment="1">
      <alignment horizontal="left" vertical="top" wrapText="1"/>
    </xf>
    <xf numFmtId="165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5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5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5" fontId="19" fillId="0" borderId="0" xfId="1" applyFont="1" applyFill="1" applyBorder="1" applyAlignment="1" applyProtection="1">
      <alignment horizontal="right" vertical="top" wrapText="1"/>
    </xf>
    <xf numFmtId="165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165" fontId="24" fillId="0" borderId="10" xfId="1" applyFont="1" applyFill="1" applyBorder="1" applyAlignment="1" applyProtection="1">
      <alignment horizontal="center" wrapText="1"/>
    </xf>
    <xf numFmtId="165" fontId="27" fillId="24" borderId="10" xfId="1" applyFont="1" applyFill="1" applyBorder="1" applyAlignment="1" applyProtection="1">
      <alignment horizontal="right" wrapText="1"/>
    </xf>
    <xf numFmtId="165" fontId="20" fillId="0" borderId="10" xfId="1" applyFont="1" applyFill="1" applyBorder="1" applyAlignment="1" applyProtection="1">
      <alignment horizontal="right" wrapText="1"/>
    </xf>
    <xf numFmtId="165" fontId="20" fillId="26" borderId="10" xfId="1" applyFont="1" applyFill="1" applyBorder="1" applyAlignment="1" applyProtection="1">
      <alignment horizontal="right" wrapText="1"/>
    </xf>
    <xf numFmtId="165" fontId="20" fillId="30" borderId="10" xfId="1" applyFont="1" applyFill="1" applyBorder="1" applyAlignment="1" applyProtection="1">
      <alignment horizontal="right" wrapText="1"/>
    </xf>
    <xf numFmtId="165" fontId="18" fillId="30" borderId="11" xfId="1" applyFont="1" applyFill="1" applyBorder="1" applyAlignment="1" applyProtection="1">
      <alignment horizontal="right" wrapText="1"/>
    </xf>
    <xf numFmtId="0" fontId="19" fillId="30" borderId="12" xfId="0" applyFont="1" applyFill="1" applyBorder="1" applyAlignment="1">
      <alignment horizontal="left" vertical="top" wrapText="1"/>
    </xf>
    <xf numFmtId="0" fontId="17" fillId="30" borderId="12" xfId="0" applyFont="1" applyFill="1" applyBorder="1" applyAlignment="1">
      <alignment horizontal="center" wrapText="1"/>
    </xf>
    <xf numFmtId="0" fontId="17" fillId="27" borderId="12" xfId="0" applyFont="1" applyFill="1" applyBorder="1" applyAlignment="1">
      <alignment horizontal="center" vertical="top" wrapText="1"/>
    </xf>
    <xf numFmtId="0" fontId="19" fillId="0" borderId="11" xfId="0" applyFont="1" applyBorder="1" applyAlignment="1">
      <alignment horizontal="justify" vertical="top" wrapText="1"/>
    </xf>
    <xf numFmtId="0" fontId="19" fillId="26" borderId="11" xfId="0" applyFont="1" applyFill="1" applyBorder="1" applyAlignment="1">
      <alignment horizontal="justify" vertical="top" wrapText="1"/>
    </xf>
    <xf numFmtId="166" fontId="19" fillId="0" borderId="11" xfId="0" applyNumberFormat="1" applyFont="1" applyBorder="1" applyAlignment="1">
      <alignment horizontal="right" vertical="top" wrapText="1"/>
    </xf>
    <xf numFmtId="0" fontId="19" fillId="0" borderId="14" xfId="0" applyFont="1" applyBorder="1" applyAlignment="1">
      <alignment horizontal="center" vertical="top" wrapText="1"/>
    </xf>
    <xf numFmtId="0" fontId="19" fillId="29" borderId="0" xfId="0" applyFont="1" applyFill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2" fontId="18" fillId="0" borderId="11" xfId="0" applyNumberFormat="1" applyFont="1" applyFill="1" applyBorder="1" applyAlignment="1">
      <alignment vertical="top" wrapText="1"/>
    </xf>
    <xf numFmtId="166" fontId="18" fillId="0" borderId="11" xfId="0" applyNumberFormat="1" applyFont="1" applyBorder="1" applyAlignment="1">
      <alignment horizontal="right" wrapText="1"/>
    </xf>
    <xf numFmtId="0" fontId="26" fillId="0" borderId="12" xfId="0" applyFont="1" applyBorder="1" applyAlignment="1">
      <alignment horizontal="center" vertical="top" wrapText="1"/>
    </xf>
    <xf numFmtId="0" fontId="25" fillId="24" borderId="12" xfId="0" applyFont="1" applyFill="1" applyBorder="1" applyAlignment="1">
      <alignment horizontal="left" vertical="top" wrapText="1"/>
    </xf>
    <xf numFmtId="0" fontId="26" fillId="0" borderId="11" xfId="0" applyFont="1" applyBorder="1" applyAlignment="1">
      <alignment horizontal="center" vertical="top" wrapText="1"/>
    </xf>
    <xf numFmtId="0" fontId="25" fillId="24" borderId="11" xfId="0" applyFont="1" applyFill="1" applyBorder="1" applyAlignment="1">
      <alignment horizontal="justify" vertical="top" wrapText="1"/>
    </xf>
    <xf numFmtId="43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4" fontId="17" fillId="0" borderId="0" xfId="0" applyNumberFormat="1" applyFont="1" applyAlignment="1">
      <alignment horizontal="left" wrapText="1"/>
    </xf>
    <xf numFmtId="4" fontId="17" fillId="0" borderId="0" xfId="0" applyNumberFormat="1" applyFont="1" applyFill="1" applyAlignment="1">
      <alignment horizontal="left" vertical="top" wrapText="1"/>
    </xf>
    <xf numFmtId="4" fontId="19" fillId="0" borderId="0" xfId="0" applyNumberFormat="1" applyFont="1" applyFill="1" applyAlignment="1">
      <alignment horizontal="right" vertical="top" wrapText="1"/>
    </xf>
    <xf numFmtId="49" fontId="18" fillId="0" borderId="11" xfId="0" applyNumberFormat="1" applyFont="1" applyBorder="1" applyAlignment="1">
      <alignment horizontal="center" wrapText="1"/>
    </xf>
    <xf numFmtId="49" fontId="17" fillId="0" borderId="11" xfId="0" applyNumberFormat="1" applyFont="1" applyBorder="1" applyAlignment="1">
      <alignment horizontal="center" wrapText="1"/>
    </xf>
    <xf numFmtId="2" fontId="18" fillId="0" borderId="0" xfId="0" applyNumberFormat="1" applyFont="1" applyFill="1" applyBorder="1" applyAlignment="1">
      <alignment vertical="top" wrapText="1"/>
    </xf>
    <xf numFmtId="2" fontId="24" fillId="0" borderId="0" xfId="0" applyNumberFormat="1" applyFont="1" applyFill="1" applyBorder="1" applyAlignment="1">
      <alignment vertical="top" wrapText="1"/>
    </xf>
    <xf numFmtId="0" fontId="18" fillId="0" borderId="15" xfId="0" applyFont="1" applyFill="1" applyBorder="1" applyAlignment="1">
      <alignment horizontal="left" wrapText="1"/>
    </xf>
    <xf numFmtId="0" fontId="17" fillId="0" borderId="11" xfId="0" applyFont="1" applyBorder="1" applyAlignment="1">
      <alignment wrapText="1"/>
    </xf>
    <xf numFmtId="4" fontId="28" fillId="0" borderId="0" xfId="0" applyNumberFormat="1" applyFont="1" applyAlignment="1">
      <alignment horizontal="left" wrapText="1"/>
    </xf>
    <xf numFmtId="4" fontId="29" fillId="0" borderId="0" xfId="0" applyNumberFormat="1" applyFont="1" applyAlignment="1">
      <alignment horizontal="left" wrapText="1"/>
    </xf>
    <xf numFmtId="3" fontId="17" fillId="0" borderId="0" xfId="0" applyNumberFormat="1" applyFont="1" applyAlignment="1">
      <alignment horizontal="left" vertical="top" wrapText="1"/>
    </xf>
    <xf numFmtId="166" fontId="28" fillId="0" borderId="11" xfId="0" applyNumberFormat="1" applyFont="1" applyBorder="1" applyAlignment="1">
      <alignment horizontal="right" wrapText="1"/>
    </xf>
    <xf numFmtId="0" fontId="17" fillId="0" borderId="15" xfId="43" applyFont="1" applyFill="1" applyBorder="1" applyAlignment="1">
      <alignment wrapText="1"/>
    </xf>
    <xf numFmtId="2" fontId="18" fillId="0" borderId="11" xfId="0" applyNumberFormat="1" applyFont="1" applyFill="1" applyBorder="1" applyAlignment="1">
      <alignment horizontal="left" vertical="top" wrapText="1"/>
    </xf>
    <xf numFmtId="4" fontId="26" fillId="0" borderId="0" xfId="0" applyNumberFormat="1" applyFont="1" applyAlignment="1">
      <alignment horizontal="left" vertical="top" wrapText="1"/>
    </xf>
    <xf numFmtId="0" fontId="25" fillId="25" borderId="13" xfId="0" applyFont="1" applyFill="1" applyBorder="1" applyAlignment="1">
      <alignment horizontal="justify" vertical="top" wrapText="1"/>
    </xf>
    <xf numFmtId="0" fontId="26" fillId="25" borderId="13" xfId="0" applyFont="1" applyFill="1" applyBorder="1" applyAlignment="1">
      <alignment horizontal="center" vertical="top" wrapText="1"/>
    </xf>
    <xf numFmtId="165" fontId="25" fillId="25" borderId="13" xfId="1" applyFont="1" applyFill="1" applyBorder="1" applyAlignment="1" applyProtection="1">
      <alignment horizontal="right" vertical="top" wrapText="1"/>
    </xf>
    <xf numFmtId="4" fontId="26" fillId="0" borderId="0" xfId="0" applyNumberFormat="1" applyFont="1" applyAlignment="1">
      <alignment vertical="top" wrapText="1"/>
    </xf>
    <xf numFmtId="0" fontId="25" fillId="29" borderId="0" xfId="0" applyFont="1" applyFill="1" applyBorder="1" applyAlignment="1">
      <alignment horizontal="justify" vertical="top" wrapText="1"/>
    </xf>
    <xf numFmtId="0" fontId="26" fillId="29" borderId="0" xfId="0" applyFont="1" applyFill="1" applyBorder="1" applyAlignment="1">
      <alignment horizontal="center" vertical="top" wrapText="1"/>
    </xf>
    <xf numFmtId="165" fontId="26" fillId="29" borderId="0" xfId="1" applyFont="1" applyFill="1" applyBorder="1" applyAlignment="1" applyProtection="1">
      <alignment horizontal="center" vertical="top" wrapText="1"/>
    </xf>
    <xf numFmtId="4" fontId="26" fillId="0" borderId="0" xfId="0" applyNumberFormat="1" applyFont="1" applyFill="1" applyAlignment="1">
      <alignment horizontal="left" vertical="top" wrapText="1"/>
    </xf>
    <xf numFmtId="0" fontId="17" fillId="0" borderId="0" xfId="0" applyFont="1" applyAlignment="1">
      <alignment horizontal="left" wrapText="1"/>
    </xf>
    <xf numFmtId="0" fontId="18" fillId="0" borderId="16" xfId="0" applyFont="1" applyFill="1" applyBorder="1" applyAlignment="1">
      <alignment horizontal="left" wrapText="1"/>
    </xf>
    <xf numFmtId="0" fontId="17" fillId="30" borderId="14" xfId="0" applyFont="1" applyFill="1" applyBorder="1" applyAlignment="1">
      <alignment horizontal="center" wrapText="1"/>
    </xf>
    <xf numFmtId="0" fontId="17" fillId="30" borderId="11" xfId="0" applyFont="1" applyFill="1" applyBorder="1" applyAlignment="1">
      <alignment horizontal="center" wrapText="1"/>
    </xf>
    <xf numFmtId="0" fontId="18" fillId="0" borderId="15" xfId="43" applyFont="1" applyFill="1" applyBorder="1" applyAlignment="1">
      <alignment wrapText="1"/>
    </xf>
    <xf numFmtId="49" fontId="17" fillId="0" borderId="12" xfId="0" applyNumberFormat="1" applyFont="1" applyBorder="1" applyAlignment="1">
      <alignment horizontal="center" wrapText="1"/>
    </xf>
    <xf numFmtId="165" fontId="20" fillId="30" borderId="13" xfId="1" applyFont="1" applyFill="1" applyBorder="1" applyAlignment="1" applyProtection="1">
      <alignment horizontal="right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showWhiteSpace="0" workbookViewId="0">
      <selection sqref="A1:C1"/>
    </sheetView>
  </sheetViews>
  <sheetFormatPr defaultRowHeight="12.75"/>
  <cols>
    <col min="1" max="1" width="66.140625" style="1" customWidth="1"/>
    <col min="2" max="2" width="27.7109375" style="1" customWidth="1"/>
    <col min="3" max="3" width="17.5703125" style="2" customWidth="1"/>
    <col min="4" max="4" width="12" style="38" customWidth="1"/>
    <col min="5" max="5" width="13.28515625" style="1" bestFit="1" customWidth="1"/>
    <col min="6" max="6" width="13.140625" style="1" customWidth="1"/>
    <col min="7" max="7" width="11.42578125" style="1" customWidth="1"/>
    <col min="8" max="16384" width="9.140625" style="1"/>
  </cols>
  <sheetData>
    <row r="1" spans="1:7" ht="15.95" customHeight="1">
      <c r="A1" s="72" t="s">
        <v>65</v>
      </c>
      <c r="B1" s="72"/>
      <c r="C1" s="72"/>
      <c r="E1" s="3"/>
      <c r="F1" s="3"/>
    </row>
    <row r="2" spans="1:7" s="3" customFormat="1" ht="14.85" customHeight="1">
      <c r="A2" s="35" t="s">
        <v>0</v>
      </c>
      <c r="B2" s="33" t="s">
        <v>1</v>
      </c>
      <c r="C2" s="16" t="s">
        <v>2</v>
      </c>
      <c r="D2" s="38"/>
    </row>
    <row r="3" spans="1:7" ht="15">
      <c r="A3" s="36" t="s">
        <v>10</v>
      </c>
      <c r="B3" s="34"/>
      <c r="C3" s="17">
        <v>16126226</v>
      </c>
      <c r="D3" s="54"/>
    </row>
    <row r="4" spans="1:7" ht="15" customHeight="1">
      <c r="A4" s="25" t="s">
        <v>6</v>
      </c>
      <c r="B4" s="22"/>
      <c r="C4" s="20">
        <f>SUM(C5:C11)</f>
        <v>5459821.4000000004</v>
      </c>
    </row>
    <row r="5" spans="1:7" ht="41.25" customHeight="1">
      <c r="A5" s="67" t="s">
        <v>49</v>
      </c>
      <c r="B5" s="66" t="s">
        <v>48</v>
      </c>
      <c r="C5" s="21">
        <v>3384</v>
      </c>
    </row>
    <row r="6" spans="1:7" ht="38.25" customHeight="1">
      <c r="A6" s="64" t="s">
        <v>12</v>
      </c>
      <c r="B6" s="65" t="s">
        <v>13</v>
      </c>
      <c r="C6" s="69">
        <v>920</v>
      </c>
    </row>
    <row r="7" spans="1:7" ht="39.75" customHeight="1">
      <c r="A7" s="47" t="s">
        <v>19</v>
      </c>
      <c r="B7" s="23" t="s">
        <v>17</v>
      </c>
      <c r="C7" s="21">
        <v>166376</v>
      </c>
    </row>
    <row r="8" spans="1:7" ht="66.75" customHeight="1">
      <c r="A8" s="31" t="s">
        <v>18</v>
      </c>
      <c r="B8" s="23" t="s">
        <v>20</v>
      </c>
      <c r="C8" s="21">
        <v>700000</v>
      </c>
    </row>
    <row r="9" spans="1:7" ht="54" customHeight="1">
      <c r="A9" s="52" t="s">
        <v>51</v>
      </c>
      <c r="B9" s="23" t="s">
        <v>52</v>
      </c>
      <c r="C9" s="21">
        <v>3780000</v>
      </c>
    </row>
    <row r="10" spans="1:7" ht="27" customHeight="1">
      <c r="A10" s="52" t="s">
        <v>32</v>
      </c>
      <c r="B10" s="23" t="s">
        <v>33</v>
      </c>
      <c r="C10" s="21">
        <v>-8000</v>
      </c>
      <c r="G10" s="44"/>
    </row>
    <row r="11" spans="1:7" ht="27" customHeight="1">
      <c r="A11" s="46" t="s">
        <v>53</v>
      </c>
      <c r="B11" s="65" t="s">
        <v>54</v>
      </c>
      <c r="C11" s="21">
        <v>817141.4</v>
      </c>
      <c r="G11" s="44"/>
    </row>
    <row r="12" spans="1:7" s="3" customFormat="1">
      <c r="A12" s="25" t="s">
        <v>3</v>
      </c>
      <c r="B12" s="28"/>
      <c r="C12" s="18">
        <f>C3+C4</f>
        <v>21586047.399999999</v>
      </c>
      <c r="D12" s="38"/>
      <c r="E12" s="1"/>
      <c r="F12" s="1"/>
    </row>
    <row r="13" spans="1:7">
      <c r="A13" s="26" t="s">
        <v>11</v>
      </c>
      <c r="B13" s="24"/>
      <c r="C13" s="19">
        <v>16126226</v>
      </c>
    </row>
    <row r="14" spans="1:7" s="3" customFormat="1" ht="15" customHeight="1">
      <c r="A14" s="25" t="s">
        <v>5</v>
      </c>
      <c r="B14" s="30"/>
      <c r="C14" s="27">
        <f>SUM(C15:C37)</f>
        <v>5801830.0700000003</v>
      </c>
      <c r="D14" s="38">
        <f>C14-C4</f>
        <v>342008.66999999993</v>
      </c>
      <c r="E14" s="38">
        <f>342008.67-D14</f>
        <v>0</v>
      </c>
      <c r="F14" s="1"/>
    </row>
    <row r="15" spans="1:7" s="3" customFormat="1" ht="16.5" customHeight="1">
      <c r="A15" s="31" t="s">
        <v>63</v>
      </c>
      <c r="B15" s="43" t="s">
        <v>14</v>
      </c>
      <c r="C15" s="32">
        <v>17261.7</v>
      </c>
      <c r="D15" s="38">
        <v>17261.7</v>
      </c>
      <c r="E15" s="1"/>
      <c r="F15" s="1"/>
    </row>
    <row r="16" spans="1:7" s="3" customFormat="1" ht="16.5" customHeight="1">
      <c r="A16" s="31"/>
      <c r="B16" s="43" t="s">
        <v>15</v>
      </c>
      <c r="C16" s="32">
        <v>27044.98</v>
      </c>
      <c r="D16" s="38">
        <v>27044.98</v>
      </c>
      <c r="E16" s="1"/>
      <c r="F16" s="1" t="s">
        <v>42</v>
      </c>
    </row>
    <row r="17" spans="1:8" s="3" customFormat="1" ht="15" customHeight="1">
      <c r="A17" s="31" t="s">
        <v>34</v>
      </c>
      <c r="B17" s="43" t="s">
        <v>35</v>
      </c>
      <c r="C17" s="32">
        <v>706.6</v>
      </c>
      <c r="D17" s="38"/>
      <c r="E17" s="1"/>
      <c r="F17" s="1"/>
    </row>
    <row r="18" spans="1:8" s="3" customFormat="1" ht="16.5" customHeight="1">
      <c r="A18" s="31"/>
      <c r="B18" s="43" t="s">
        <v>44</v>
      </c>
      <c r="C18" s="51">
        <v>213.4</v>
      </c>
      <c r="D18" s="39">
        <f>C17+C18</f>
        <v>920</v>
      </c>
      <c r="E18" s="1"/>
      <c r="F18" s="1"/>
    </row>
    <row r="19" spans="1:8" s="3" customFormat="1" ht="16.5" customHeight="1">
      <c r="A19" s="31" t="s">
        <v>40</v>
      </c>
      <c r="B19" s="43" t="s">
        <v>62</v>
      </c>
      <c r="C19" s="32">
        <v>99000</v>
      </c>
      <c r="D19" s="39">
        <v>99000</v>
      </c>
      <c r="E19" s="1"/>
      <c r="F19" s="1"/>
    </row>
    <row r="20" spans="1:8" s="3" customFormat="1" ht="15" customHeight="1">
      <c r="A20" s="31" t="s">
        <v>23</v>
      </c>
      <c r="B20" s="43" t="s">
        <v>24</v>
      </c>
      <c r="C20" s="32">
        <v>3384</v>
      </c>
      <c r="D20" s="39">
        <v>3384</v>
      </c>
      <c r="E20" s="1"/>
      <c r="F20" s="1"/>
    </row>
    <row r="21" spans="1:8" s="3" customFormat="1" ht="38.25" customHeight="1">
      <c r="A21" s="47" t="s">
        <v>16</v>
      </c>
      <c r="B21" s="42" t="s">
        <v>59</v>
      </c>
      <c r="C21" s="32">
        <v>76376</v>
      </c>
      <c r="D21" s="39">
        <v>166378</v>
      </c>
      <c r="E21" s="1"/>
      <c r="F21" s="1"/>
    </row>
    <row r="22" spans="1:8" s="3" customFormat="1" ht="21" customHeight="1">
      <c r="A22" s="47"/>
      <c r="B22" s="42" t="s">
        <v>60</v>
      </c>
      <c r="C22" s="32">
        <v>84500</v>
      </c>
      <c r="D22" s="39"/>
      <c r="E22" s="1"/>
      <c r="F22" s="1"/>
    </row>
    <row r="23" spans="1:8" s="3" customFormat="1" ht="21" customHeight="1">
      <c r="A23" s="47"/>
      <c r="B23" s="42" t="s">
        <v>61</v>
      </c>
      <c r="C23" s="32">
        <v>5500</v>
      </c>
      <c r="D23" s="39"/>
      <c r="E23" s="1"/>
      <c r="F23" s="1"/>
    </row>
    <row r="24" spans="1:8" s="3" customFormat="1" ht="63.75" customHeight="1">
      <c r="A24" s="31" t="s">
        <v>18</v>
      </c>
      <c r="B24" s="42" t="s">
        <v>27</v>
      </c>
      <c r="C24" s="32">
        <v>700000</v>
      </c>
      <c r="D24" s="39">
        <v>700000</v>
      </c>
      <c r="E24" s="1"/>
      <c r="F24" s="1"/>
    </row>
    <row r="25" spans="1:8" s="3" customFormat="1" ht="71.25" customHeight="1">
      <c r="A25" s="31" t="s">
        <v>50</v>
      </c>
      <c r="B25" s="42" t="s">
        <v>64</v>
      </c>
      <c r="C25" s="32">
        <v>3780000</v>
      </c>
      <c r="D25" s="39">
        <v>3780000</v>
      </c>
      <c r="E25" s="1"/>
      <c r="F25" s="1"/>
    </row>
    <row r="26" spans="1:8" s="3" customFormat="1" ht="25.5" customHeight="1">
      <c r="A26" s="31" t="s">
        <v>37</v>
      </c>
      <c r="B26" s="42" t="s">
        <v>38</v>
      </c>
      <c r="C26" s="32">
        <v>15000</v>
      </c>
      <c r="D26" s="48">
        <v>15000</v>
      </c>
      <c r="E26" s="63" t="s">
        <v>39</v>
      </c>
      <c r="F26" s="1"/>
    </row>
    <row r="27" spans="1:8" s="3" customFormat="1" ht="25.5" customHeight="1">
      <c r="A27" s="31" t="s">
        <v>30</v>
      </c>
      <c r="B27" s="42" t="s">
        <v>31</v>
      </c>
      <c r="C27" s="32">
        <v>80721.259999999995</v>
      </c>
      <c r="D27" s="39"/>
      <c r="E27" s="1"/>
      <c r="F27" s="1"/>
    </row>
    <row r="28" spans="1:8" s="3" customFormat="1" ht="18" customHeight="1">
      <c r="A28" s="31"/>
      <c r="B28" s="42" t="s">
        <v>46</v>
      </c>
      <c r="C28" s="32">
        <v>15000.2</v>
      </c>
      <c r="D28" s="39">
        <f>C27+C28+C29+C30</f>
        <v>143577.85999999999</v>
      </c>
      <c r="E28" s="1" t="s">
        <v>36</v>
      </c>
      <c r="F28" s="1"/>
    </row>
    <row r="29" spans="1:8" s="3" customFormat="1" ht="15" customHeight="1">
      <c r="A29" s="31"/>
      <c r="B29" s="42" t="s">
        <v>43</v>
      </c>
      <c r="C29" s="32">
        <v>43356.4</v>
      </c>
      <c r="D29" s="38"/>
      <c r="E29" s="1"/>
      <c r="F29" s="1"/>
    </row>
    <row r="30" spans="1:8" s="3" customFormat="1" ht="15" customHeight="1">
      <c r="A30" s="31"/>
      <c r="B30" s="42" t="s">
        <v>45</v>
      </c>
      <c r="C30" s="32">
        <v>4500</v>
      </c>
      <c r="D30" s="38"/>
      <c r="E30" s="1"/>
      <c r="F30" s="1"/>
    </row>
    <row r="31" spans="1:8" s="3" customFormat="1" ht="30.75" customHeight="1">
      <c r="A31" s="31" t="s">
        <v>28</v>
      </c>
      <c r="B31" s="42" t="s">
        <v>29</v>
      </c>
      <c r="C31" s="32">
        <v>9055.1</v>
      </c>
      <c r="D31" s="39">
        <v>9055.1</v>
      </c>
      <c r="E31" s="1"/>
      <c r="F31" s="1"/>
    </row>
    <row r="32" spans="1:8" s="3" customFormat="1" ht="40.5" customHeight="1">
      <c r="A32" s="53" t="s">
        <v>9</v>
      </c>
      <c r="B32" s="68" t="s">
        <v>8</v>
      </c>
      <c r="C32" s="32">
        <v>23000</v>
      </c>
      <c r="D32" s="39">
        <v>23000</v>
      </c>
      <c r="E32" s="1" t="s">
        <v>41</v>
      </c>
      <c r="F32" s="1"/>
      <c r="H32" s="45"/>
    </row>
    <row r="33" spans="1:8" s="3" customFormat="1" ht="39.75" customHeight="1">
      <c r="A33" s="31" t="s">
        <v>58</v>
      </c>
      <c r="B33" s="68" t="s">
        <v>55</v>
      </c>
      <c r="C33" s="32">
        <v>237996.9</v>
      </c>
      <c r="D33" s="39"/>
      <c r="E33" s="1"/>
      <c r="F33" s="1"/>
      <c r="H33" s="45"/>
    </row>
    <row r="34" spans="1:8" s="3" customFormat="1" ht="66.75" customHeight="1">
      <c r="A34" s="31" t="s">
        <v>56</v>
      </c>
      <c r="B34" s="68" t="s">
        <v>57</v>
      </c>
      <c r="C34" s="32">
        <v>579144.5</v>
      </c>
      <c r="D34" s="39">
        <f>C33+C34</f>
        <v>817141.4</v>
      </c>
      <c r="E34" s="1"/>
      <c r="F34" s="1"/>
      <c r="H34" s="45"/>
    </row>
    <row r="35" spans="1:8" s="3" customFormat="1" ht="27.75" customHeight="1">
      <c r="A35" s="31" t="s">
        <v>21</v>
      </c>
      <c r="B35" s="43" t="s">
        <v>22</v>
      </c>
      <c r="C35" s="32">
        <v>-8000</v>
      </c>
      <c r="D35" s="39">
        <v>-8000</v>
      </c>
      <c r="E35" s="1"/>
      <c r="F35" s="1"/>
      <c r="H35" s="45"/>
    </row>
    <row r="36" spans="1:8" s="3" customFormat="1" ht="27" customHeight="1">
      <c r="A36" s="31" t="s">
        <v>25</v>
      </c>
      <c r="B36" s="43" t="s">
        <v>26</v>
      </c>
      <c r="C36" s="51">
        <v>-982.13</v>
      </c>
      <c r="D36" s="49"/>
      <c r="E36" s="1"/>
      <c r="F36" s="1"/>
      <c r="H36" s="45"/>
    </row>
    <row r="37" spans="1:8" s="3" customFormat="1" ht="16.5" customHeight="1">
      <c r="A37" s="31"/>
      <c r="B37" s="43" t="s">
        <v>47</v>
      </c>
      <c r="C37" s="32">
        <v>9051.16</v>
      </c>
      <c r="D37" s="48">
        <f>C37+C36</f>
        <v>8069.03</v>
      </c>
      <c r="E37" s="1"/>
      <c r="F37" s="1"/>
      <c r="H37" s="45"/>
    </row>
    <row r="38" spans="1:8" ht="15">
      <c r="A38" s="55" t="s">
        <v>4</v>
      </c>
      <c r="B38" s="56"/>
      <c r="C38" s="57">
        <f>C13+C14</f>
        <v>21928056.07</v>
      </c>
      <c r="D38" s="58">
        <f>SUM(D15:D37)</f>
        <v>5801832.0700000003</v>
      </c>
      <c r="E38" s="5"/>
    </row>
    <row r="39" spans="1:8" s="4" customFormat="1" ht="15">
      <c r="A39" s="59"/>
      <c r="B39" s="60"/>
      <c r="C39" s="61">
        <f>C12-C38</f>
        <v>-342008.67000000179</v>
      </c>
      <c r="D39" s="62"/>
      <c r="E39" s="37"/>
      <c r="F39" s="40"/>
    </row>
    <row r="40" spans="1:8">
      <c r="A40" s="73"/>
      <c r="B40" s="73"/>
      <c r="C40" s="73"/>
      <c r="E40" s="41">
        <v>342008.67</v>
      </c>
      <c r="F40" s="50"/>
    </row>
    <row r="41" spans="1:8">
      <c r="A41" s="29"/>
      <c r="B41" s="29"/>
      <c r="C41" s="29"/>
    </row>
    <row r="42" spans="1:8">
      <c r="A42" s="6"/>
      <c r="B42" s="7"/>
      <c r="C42" s="8"/>
    </row>
    <row r="43" spans="1:8">
      <c r="A43" s="6"/>
      <c r="B43" s="9"/>
      <c r="C43" s="8"/>
      <c r="E43" s="5"/>
    </row>
    <row r="44" spans="1:8">
      <c r="A44" s="6"/>
      <c r="B44" s="9"/>
      <c r="C44" s="8"/>
    </row>
    <row r="45" spans="1:8">
      <c r="A45" s="6"/>
      <c r="B45" s="9"/>
      <c r="C45" s="8" t="s">
        <v>7</v>
      </c>
    </row>
    <row r="46" spans="1:8">
      <c r="A46" s="6"/>
      <c r="B46" s="9"/>
      <c r="C46" s="8"/>
    </row>
    <row r="47" spans="1:8">
      <c r="A47" s="6"/>
      <c r="B47" s="9"/>
      <c r="C47" s="8"/>
    </row>
    <row r="48" spans="1:8">
      <c r="A48" s="6"/>
      <c r="B48" s="9"/>
      <c r="C48" s="8"/>
    </row>
    <row r="49" spans="1:3">
      <c r="A49" s="6"/>
      <c r="B49" s="9"/>
      <c r="C49" s="8"/>
    </row>
    <row r="50" spans="1:3">
      <c r="A50" s="6"/>
      <c r="B50" s="9"/>
      <c r="C50" s="8"/>
    </row>
    <row r="51" spans="1:3">
      <c r="A51" s="6"/>
      <c r="B51" s="9"/>
      <c r="C51" s="8"/>
    </row>
    <row r="52" spans="1:3">
      <c r="A52" s="10"/>
      <c r="B52" s="10"/>
      <c r="C52" s="11"/>
    </row>
    <row r="53" spans="1:3">
      <c r="A53" s="10"/>
      <c r="B53" s="10"/>
    </row>
    <row r="54" spans="1:3">
      <c r="A54" s="10"/>
      <c r="B54" s="10"/>
    </row>
    <row r="55" spans="1:3">
      <c r="A55" s="10"/>
      <c r="B55" s="10"/>
    </row>
    <row r="56" spans="1:3">
      <c r="A56" s="10"/>
      <c r="B56" s="10"/>
    </row>
    <row r="57" spans="1:3" ht="15.75">
      <c r="A57" s="12"/>
      <c r="B57" s="10"/>
    </row>
    <row r="58" spans="1:3">
      <c r="A58" s="10"/>
      <c r="B58" s="10"/>
    </row>
    <row r="59" spans="1:3">
      <c r="A59" s="70"/>
      <c r="B59" s="70"/>
      <c r="C59" s="13"/>
    </row>
    <row r="60" spans="1:3">
      <c r="A60" s="6"/>
      <c r="B60" s="10"/>
      <c r="C60" s="11"/>
    </row>
    <row r="61" spans="1:3">
      <c r="A61" s="6"/>
      <c r="B61" s="10"/>
      <c r="C61" s="11"/>
    </row>
    <row r="62" spans="1:3" ht="24" customHeight="1">
      <c r="A62" s="70"/>
      <c r="B62" s="70"/>
      <c r="C62" s="14"/>
    </row>
    <row r="63" spans="1:3" ht="14.25" customHeight="1">
      <c r="A63" s="15"/>
      <c r="B63" s="15"/>
      <c r="C63" s="11"/>
    </row>
    <row r="64" spans="1:3" ht="14.25" customHeight="1">
      <c r="A64" s="15"/>
      <c r="B64" s="15"/>
      <c r="C64" s="11"/>
    </row>
    <row r="65" spans="1:3">
      <c r="A65" s="70"/>
      <c r="B65" s="70"/>
      <c r="C65" s="13"/>
    </row>
    <row r="66" spans="1:3">
      <c r="A66" s="15"/>
      <c r="B66" s="15"/>
      <c r="C66" s="11"/>
    </row>
    <row r="67" spans="1:3">
      <c r="A67" s="15"/>
      <c r="B67" s="15"/>
      <c r="C67" s="11"/>
    </row>
    <row r="68" spans="1:3">
      <c r="A68" s="70"/>
      <c r="B68" s="70"/>
      <c r="C68" s="13"/>
    </row>
    <row r="69" spans="1:3">
      <c r="A69" s="15"/>
      <c r="B69" s="15"/>
      <c r="C69" s="11"/>
    </row>
    <row r="70" spans="1:3">
      <c r="A70" s="15"/>
      <c r="B70" s="15"/>
      <c r="C70" s="11"/>
    </row>
    <row r="71" spans="1:3">
      <c r="A71" s="15"/>
      <c r="B71" s="15"/>
      <c r="C71" s="11"/>
    </row>
    <row r="72" spans="1:3">
      <c r="A72" s="70"/>
      <c r="B72" s="70"/>
      <c r="C72" s="13"/>
    </row>
    <row r="73" spans="1:3">
      <c r="A73" s="15"/>
      <c r="B73" s="15"/>
      <c r="C73" s="11"/>
    </row>
    <row r="74" spans="1:3">
      <c r="A74" s="15"/>
      <c r="B74" s="15"/>
      <c r="C74" s="11"/>
    </row>
    <row r="75" spans="1:3">
      <c r="A75" s="15"/>
      <c r="B75" s="15"/>
      <c r="C75" s="11"/>
    </row>
    <row r="76" spans="1:3">
      <c r="A76" s="15"/>
      <c r="B76" s="15"/>
      <c r="C76" s="11"/>
    </row>
    <row r="77" spans="1:3" ht="13.5" customHeight="1">
      <c r="A77" s="70"/>
      <c r="B77" s="70"/>
      <c r="C77" s="13"/>
    </row>
    <row r="78" spans="1:3" ht="13.5" customHeight="1">
      <c r="A78" s="15"/>
      <c r="B78" s="15"/>
      <c r="C78" s="11"/>
    </row>
    <row r="79" spans="1:3" ht="13.5" customHeight="1">
      <c r="A79" s="70"/>
      <c r="B79" s="70"/>
      <c r="C79" s="13"/>
    </row>
    <row r="80" spans="1:3" ht="25.5" customHeight="1">
      <c r="A80" s="71"/>
      <c r="B80" s="71"/>
      <c r="C80" s="14"/>
    </row>
    <row r="81" spans="1:3" ht="16.5" customHeight="1">
      <c r="A81" s="70"/>
      <c r="B81" s="70"/>
      <c r="C81" s="13"/>
    </row>
    <row r="82" spans="1:3" ht="14.25" customHeight="1">
      <c r="A82" s="15"/>
      <c r="B82" s="15"/>
      <c r="C82" s="11"/>
    </row>
    <row r="83" spans="1:3" ht="13.5" customHeight="1">
      <c r="A83" s="15"/>
      <c r="B83" s="15"/>
      <c r="C83" s="11"/>
    </row>
    <row r="84" spans="1:3">
      <c r="A84" s="70"/>
      <c r="B84" s="70"/>
      <c r="C84" s="13"/>
    </row>
    <row r="85" spans="1:3">
      <c r="A85" s="15"/>
      <c r="B85" s="15"/>
      <c r="C85" s="11"/>
    </row>
    <row r="86" spans="1:3">
      <c r="A86" s="10"/>
      <c r="B86" s="10"/>
      <c r="C86" s="11"/>
    </row>
    <row r="87" spans="1:3">
      <c r="A87" s="10"/>
      <c r="B87" s="10"/>
    </row>
    <row r="88" spans="1:3">
      <c r="A88" s="10"/>
      <c r="B88" s="10"/>
    </row>
    <row r="89" spans="1:3">
      <c r="A89" s="10"/>
      <c r="B89" s="10"/>
    </row>
    <row r="90" spans="1:3">
      <c r="A90" s="10"/>
      <c r="B90" s="10"/>
    </row>
    <row r="91" spans="1:3">
      <c r="A91" s="10"/>
      <c r="B91" s="10"/>
    </row>
    <row r="92" spans="1:3">
      <c r="A92" s="10"/>
      <c r="B92" s="10"/>
    </row>
    <row r="93" spans="1:3">
      <c r="A93" s="10"/>
      <c r="B93" s="10"/>
    </row>
    <row r="94" spans="1:3">
      <c r="A94" s="10"/>
      <c r="B94" s="10"/>
    </row>
    <row r="95" spans="1:3">
      <c r="A95" s="10"/>
      <c r="B95" s="10"/>
    </row>
    <row r="96" spans="1:3">
      <c r="A96" s="10"/>
      <c r="B96" s="10"/>
    </row>
    <row r="97" spans="1:2">
      <c r="A97" s="10"/>
      <c r="B97" s="10"/>
    </row>
    <row r="98" spans="1:2">
      <c r="A98" s="10"/>
      <c r="B98" s="10"/>
    </row>
    <row r="99" spans="1:2">
      <c r="A99" s="10"/>
      <c r="B99" s="10"/>
    </row>
    <row r="100" spans="1:2">
      <c r="A100" s="10"/>
      <c r="B100" s="10"/>
    </row>
    <row r="101" spans="1:2">
      <c r="A101" s="10"/>
      <c r="B101" s="10"/>
    </row>
    <row r="102" spans="1:2">
      <c r="A102" s="10"/>
      <c r="B102" s="10"/>
    </row>
    <row r="103" spans="1:2">
      <c r="A103" s="10"/>
      <c r="B103" s="10"/>
    </row>
  </sheetData>
  <sheetProtection selectLockedCells="1" selectUnlockedCells="1"/>
  <mergeCells count="12">
    <mergeCell ref="A1:C1"/>
    <mergeCell ref="A40:C40"/>
    <mergeCell ref="A59:B59"/>
    <mergeCell ref="A62:B62"/>
    <mergeCell ref="A65:B65"/>
    <mergeCell ref="A84:B84"/>
    <mergeCell ref="A81:B81"/>
    <mergeCell ref="A68:B68"/>
    <mergeCell ref="A72:B72"/>
    <mergeCell ref="A77:B77"/>
    <mergeCell ref="A79:B79"/>
    <mergeCell ref="A80:B80"/>
  </mergeCells>
  <pageMargins left="0.78740157480314965" right="0.19685039370078741" top="0.19685039370078741" bottom="0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ЮРИСТ</cp:lastModifiedBy>
  <cp:lastPrinted>2018-03-28T02:46:22Z</cp:lastPrinted>
  <dcterms:created xsi:type="dcterms:W3CDTF">2011-02-08T07:06:34Z</dcterms:created>
  <dcterms:modified xsi:type="dcterms:W3CDTF">2018-04-17T03:04:28Z</dcterms:modified>
</cp:coreProperties>
</file>