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640"/>
  </bookViews>
  <sheets>
    <sheet name="ПП4" sheetId="4" r:id="rId1"/>
  </sheets>
  <calcPr calcId="125725"/>
</workbook>
</file>

<file path=xl/calcChain.xml><?xml version="1.0" encoding="utf-8"?>
<calcChain xmlns="http://schemas.openxmlformats.org/spreadsheetml/2006/main">
  <c r="AH28" i="4"/>
  <c r="AI27"/>
  <c r="AG28"/>
  <c r="AF28"/>
  <c r="AE28"/>
  <c r="AB28"/>
  <c r="AA28"/>
  <c r="Z28"/>
  <c r="Y28"/>
  <c r="V28"/>
  <c r="U28"/>
  <c r="T28"/>
  <c r="S28"/>
  <c r="P28"/>
  <c r="O28"/>
  <c r="N28"/>
  <c r="M28"/>
  <c r="J28"/>
  <c r="I28"/>
  <c r="H28"/>
  <c r="G28"/>
  <c r="AI26"/>
  <c r="AC26"/>
  <c r="R26"/>
  <c r="W26" s="1"/>
  <c r="L26"/>
  <c r="Q26" s="1"/>
  <c r="F26"/>
  <c r="K26" s="1"/>
  <c r="AD25"/>
  <c r="AI25" s="1"/>
  <c r="X25"/>
  <c r="AC25" s="1"/>
  <c r="R25"/>
  <c r="W25" s="1"/>
  <c r="L25"/>
  <c r="Q25" s="1"/>
  <c r="F25"/>
  <c r="K25" s="1"/>
  <c r="AD24"/>
  <c r="AI24" s="1"/>
  <c r="X24"/>
  <c r="AC24" s="1"/>
  <c r="R24"/>
  <c r="W24" s="1"/>
  <c r="L24"/>
  <c r="Q24" s="1"/>
  <c r="F24"/>
  <c r="K24" s="1"/>
  <c r="AD23"/>
  <c r="AI23" s="1"/>
  <c r="X23"/>
  <c r="AC23" s="1"/>
  <c r="R23"/>
  <c r="W23" s="1"/>
  <c r="L23"/>
  <c r="Q23" s="1"/>
  <c r="F23"/>
  <c r="K23" s="1"/>
  <c r="AD22"/>
  <c r="AI22" s="1"/>
  <c r="X22"/>
  <c r="AC22" s="1"/>
  <c r="R22"/>
  <c r="W22" s="1"/>
  <c r="L22"/>
  <c r="Q22" s="1"/>
  <c r="F22"/>
  <c r="K22" s="1"/>
  <c r="AD21"/>
  <c r="AI21" s="1"/>
  <c r="X21"/>
  <c r="AC21" s="1"/>
  <c r="R21"/>
  <c r="W21" s="1"/>
  <c r="L21"/>
  <c r="Q21" s="1"/>
  <c r="F21"/>
  <c r="K21" s="1"/>
  <c r="AD20"/>
  <c r="AI20" s="1"/>
  <c r="X20"/>
  <c r="AC20" s="1"/>
  <c r="R20"/>
  <c r="W20" s="1"/>
  <c r="L20"/>
  <c r="Q20" s="1"/>
  <c r="F20"/>
  <c r="K20" s="1"/>
  <c r="AD19"/>
  <c r="AI19" s="1"/>
  <c r="X19"/>
  <c r="AC19" s="1"/>
  <c r="R19"/>
  <c r="L19"/>
  <c r="Q19" s="1"/>
  <c r="F19"/>
  <c r="AI18"/>
  <c r="X18"/>
  <c r="R18"/>
  <c r="W18" s="1"/>
  <c r="L18"/>
  <c r="Q18" s="1"/>
  <c r="F18"/>
  <c r="AD17"/>
  <c r="AI17" s="1"/>
  <c r="X17"/>
  <c r="R17"/>
  <c r="W17" s="1"/>
  <c r="L17"/>
  <c r="F17"/>
  <c r="K17" s="1"/>
  <c r="L28" l="1"/>
  <c r="X28"/>
  <c r="AD28"/>
  <c r="R28"/>
  <c r="E24"/>
  <c r="E26"/>
  <c r="F28"/>
  <c r="E18"/>
  <c r="E21"/>
  <c r="E23"/>
  <c r="E20"/>
  <c r="E22"/>
  <c r="E25"/>
  <c r="Q17"/>
  <c r="Q28" s="1"/>
  <c r="AC17"/>
  <c r="AC28" s="1"/>
  <c r="K19"/>
  <c r="W19"/>
  <c r="W28" s="1"/>
  <c r="AI28"/>
  <c r="E19" l="1"/>
  <c r="E17"/>
  <c r="K28"/>
  <c r="E28" l="1"/>
</calcChain>
</file>

<file path=xl/sharedStrings.xml><?xml version="1.0" encoding="utf-8"?>
<sst xmlns="http://schemas.openxmlformats.org/spreadsheetml/2006/main" count="96" uniqueCount="63">
  <si>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</si>
  <si>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</si>
  <si>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</si>
  <si>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</si>
  <si>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</si>
  <si>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</si>
  <si>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</si>
  <si>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</si>
  <si>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</si>
  <si>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</si>
  <si>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</si>
  <si>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</si>
  <si>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</si>
  <si>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</si>
  <si>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</si>
  <si>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</si>
  <si>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</si>
  <si>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</si>
  <si>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</si>
  <si>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</si>
  <si>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</si>
  <si>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</si>
  <si>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</si>
  <si>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</si>
  <si>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</si>
  <si>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</si>
  <si>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</si>
  <si>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</si>
  <si>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</si>
  <si>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</si>
  <si>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</si>
  <si>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</si>
  <si>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</si>
  <si>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</si>
  <si>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</si>
  <si>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</si>
  <si>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</si>
  <si>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</si>
  <si>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</si>
  <si>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</si>
  <si>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</si>
  <si>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</si>
  <si>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</si>
  <si>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</si>
  <si>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</si>
  <si>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(30+33+34)</t>
  </si>
  <si>
    <t>НАПРАВЛЕНИЯ И ОБЪЕМЫ ФИНАНСИРОВАНИЯ ПРОГРАММЫ</t>
  </si>
  <si>
    <t>1.9</t>
  </si>
  <si>
    <t>1.10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</si>
  <si>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</si>
  <si>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Восстановление изношенных верхних слоев асфальтобетонных покрытий на отдельных участках длиной до 50 м</t>
  </si>
  <si>
    <t>Ремонт дорог со щебеночным покрытием с добавлением щебня и камня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</si>
  <si>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</si>
  <si>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Очистка территории и устройство дорожного земляного полотна в п. Таежный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</si>
  <si>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</si>
  <si>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</si>
  <si>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</si>
  <si>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«Развитие транспортной системы МО Таежнинский сельсовет от чрезвычайных ситуаций»</t>
    </r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</si>
  <si>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</si>
  <si>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Приложение 1 к подпрограмме Таежнинского сельсовета "Развитие транспортной системы  МО Таежнинский сельсовет"                           на 2014-2018 годы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</si>
  <si>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</si>
  <si>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</si>
  <si>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t>Приложение 1 к Постановлению № 235 от 7 декабря 2015 г.      "О внесении изменений в постановление администрации Таежнинского сельсовета от 14.10.2013 №176 "Об утверждении муниципальной программы "Улучшение качества жизни населения МО Таежнинский сельсовет"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</si>
</sst>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6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2" fontId="4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2" fontId="4" fillId="0" borderId="5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vertical="center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1"/>
  <sheetViews>
    <sheetView tabSelected="1" view="pageBreakPreview" topLeftCell="B1" zoomScale="60" zoomScaleNormal="100" workbookViewId="0">
      <pane xSplit="1" topLeftCell="C1" activePane="topRight" state="frozen"/>
      <selection activeCell="B2" sqref="B2"/>
      <selection pane="topRight" activeCell="AN13" sqref="AN13"/>
    </sheetView>
  </sheetViews>
  <sheetFormatPr defaultRowHeight="15"/>
  <cols>
    <col min="1" max="1" width="4.7109375" style="3" customWidth="1"/>
    <col min="2" max="2" width="18.28515625" style="3" customWidth="1"/>
    <col min="3" max="3" width="9.140625" style="3"/>
    <col min="4" max="4" width="3.140625" style="3" customWidth="1"/>
    <col min="5" max="5" width="12.7109375" style="3" customWidth="1"/>
    <col min="6" max="6" width="9.140625" style="3"/>
    <col min="7" max="7" width="4.5703125" style="3" customWidth="1"/>
    <col min="8" max="8" width="9.140625" style="3"/>
    <col min="9" max="9" width="4" style="3" customWidth="1"/>
    <col min="10" max="10" width="5.28515625" style="3" customWidth="1"/>
    <col min="11" max="12" width="9.140625" style="3"/>
    <col min="13" max="13" width="5.140625" style="3" customWidth="1"/>
    <col min="14" max="14" width="9.140625" style="3"/>
    <col min="15" max="15" width="4.140625" style="3" customWidth="1"/>
    <col min="16" max="16" width="5.7109375" style="3" customWidth="1"/>
    <col min="17" max="18" width="9.140625" style="3"/>
    <col min="19" max="19" width="5.7109375" style="3" customWidth="1"/>
    <col min="20" max="20" width="9.140625" style="3"/>
    <col min="21" max="21" width="4.42578125" style="3" customWidth="1"/>
    <col min="22" max="22" width="4.28515625" style="3" customWidth="1"/>
    <col min="23" max="24" width="9.140625" style="3"/>
    <col min="25" max="25" width="4.85546875" style="3" customWidth="1"/>
    <col min="26" max="26" width="9.140625" style="3"/>
    <col min="27" max="27" width="4.7109375" style="3" customWidth="1"/>
    <col min="28" max="28" width="4.28515625" style="3" customWidth="1"/>
    <col min="29" max="30" width="9.140625" style="3"/>
    <col min="31" max="31" width="4.85546875" style="3" customWidth="1"/>
    <col min="32" max="32" width="9.140625" style="3"/>
    <col min="33" max="33" width="4.7109375" style="3" customWidth="1"/>
    <col min="34" max="34" width="4.28515625" style="3" customWidth="1"/>
    <col min="35" max="35" width="9.140625" style="3" customWidth="1"/>
    <col min="36" max="16384" width="9.140625" style="3"/>
  </cols>
  <sheetData>
    <row r="1" spans="1:38" ht="59.25" customHeight="1">
      <c r="Y1" s="16" t="s">
        <v>62</v>
      </c>
      <c r="Z1" s="16"/>
      <c r="AA1" s="16"/>
      <c r="AB1" s="16"/>
      <c r="AC1" s="16"/>
      <c r="AD1" s="16"/>
      <c r="AE1" s="16"/>
      <c r="AF1" s="16"/>
      <c r="AG1" s="16"/>
      <c r="AH1" s="16"/>
      <c r="AI1" s="16"/>
    </row>
    <row r="2" spans="1:38" ht="51.75" customHeight="1">
      <c r="E2" s="7"/>
      <c r="AC2" s="17" t="s">
        <v>59</v>
      </c>
      <c r="AD2" s="17"/>
      <c r="AE2" s="17"/>
      <c r="AF2" s="17"/>
      <c r="AG2" s="17"/>
      <c r="AH2" s="17"/>
      <c r="AI2" s="17"/>
      <c r="AJ2" s="8"/>
      <c r="AK2" s="8"/>
      <c r="AL2" s="8"/>
    </row>
    <row r="3" spans="1:38">
      <c r="A3" s="18" t="s">
        <v>46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8">
      <c r="A4" s="19" t="s">
        <v>0</v>
      </c>
      <c r="B4" s="19" t="s">
        <v>1</v>
      </c>
      <c r="C4" s="19" t="s">
        <v>2</v>
      </c>
      <c r="D4" s="21" t="s">
        <v>3</v>
      </c>
      <c r="E4" s="19" t="s">
        <v>22</v>
      </c>
      <c r="F4" s="19" t="s">
        <v>4</v>
      </c>
      <c r="G4" s="19"/>
      <c r="H4" s="19"/>
      <c r="I4" s="19"/>
      <c r="J4" s="19"/>
      <c r="K4" s="19"/>
      <c r="L4" s="19" t="s">
        <v>5</v>
      </c>
      <c r="M4" s="19"/>
      <c r="N4" s="19"/>
      <c r="O4" s="19"/>
      <c r="P4" s="19"/>
      <c r="Q4" s="19"/>
      <c r="R4" s="19" t="s">
        <v>6</v>
      </c>
      <c r="S4" s="19"/>
      <c r="T4" s="19"/>
      <c r="U4" s="19"/>
      <c r="V4" s="19"/>
      <c r="W4" s="19"/>
      <c r="X4" s="19" t="s">
        <v>7</v>
      </c>
      <c r="Y4" s="19"/>
      <c r="Z4" s="19"/>
      <c r="AA4" s="19"/>
      <c r="AB4" s="19"/>
      <c r="AC4" s="19"/>
      <c r="AD4" s="19" t="s">
        <v>44</v>
      </c>
      <c r="AE4" s="19"/>
      <c r="AF4" s="19"/>
      <c r="AG4" s="19"/>
      <c r="AH4" s="19"/>
      <c r="AI4" s="19"/>
    </row>
    <row r="5" spans="1:38">
      <c r="A5" s="20"/>
      <c r="B5" s="20"/>
      <c r="C5" s="20"/>
      <c r="D5" s="22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</row>
    <row r="6" spans="1:38">
      <c r="A6" s="20"/>
      <c r="B6" s="20"/>
      <c r="C6" s="20"/>
      <c r="D6" s="22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</row>
    <row r="7" spans="1:38">
      <c r="A7" s="20"/>
      <c r="B7" s="20"/>
      <c r="C7" s="20"/>
      <c r="D7" s="22"/>
      <c r="E7" s="20"/>
      <c r="F7" s="23" t="s">
        <v>8</v>
      </c>
      <c r="G7" s="24"/>
      <c r="H7" s="24"/>
      <c r="I7" s="24"/>
      <c r="J7" s="24"/>
      <c r="K7" s="25"/>
      <c r="L7" s="20" t="s">
        <v>8</v>
      </c>
      <c r="M7" s="20"/>
      <c r="N7" s="20"/>
      <c r="O7" s="20"/>
      <c r="P7" s="20"/>
      <c r="Q7" s="20"/>
      <c r="R7" s="20" t="s">
        <v>8</v>
      </c>
      <c r="S7" s="20"/>
      <c r="T7" s="20"/>
      <c r="U7" s="20"/>
      <c r="V7" s="20"/>
      <c r="W7" s="20"/>
      <c r="X7" s="20" t="s">
        <v>8</v>
      </c>
      <c r="Y7" s="20"/>
      <c r="Z7" s="20"/>
      <c r="AA7" s="20"/>
      <c r="AB7" s="20"/>
      <c r="AC7" s="20"/>
      <c r="AD7" s="20" t="s">
        <v>8</v>
      </c>
      <c r="AE7" s="20"/>
      <c r="AF7" s="20"/>
      <c r="AG7" s="20"/>
      <c r="AH7" s="20"/>
      <c r="AI7" s="20"/>
    </row>
    <row r="8" spans="1:38">
      <c r="A8" s="20"/>
      <c r="B8" s="20"/>
      <c r="C8" s="20"/>
      <c r="D8" s="22"/>
      <c r="E8" s="20"/>
      <c r="F8" s="23" t="s">
        <v>9</v>
      </c>
      <c r="G8" s="24"/>
      <c r="H8" s="24"/>
      <c r="I8" s="24"/>
      <c r="J8" s="24"/>
      <c r="K8" s="25"/>
      <c r="L8" s="20" t="s">
        <v>10</v>
      </c>
      <c r="M8" s="20"/>
      <c r="N8" s="20"/>
      <c r="O8" s="20"/>
      <c r="P8" s="20"/>
      <c r="Q8" s="20"/>
      <c r="R8" s="20" t="s">
        <v>9</v>
      </c>
      <c r="S8" s="20"/>
      <c r="T8" s="20"/>
      <c r="U8" s="20"/>
      <c r="V8" s="20"/>
      <c r="W8" s="20"/>
      <c r="X8" s="20" t="s">
        <v>9</v>
      </c>
      <c r="Y8" s="20"/>
      <c r="Z8" s="20"/>
      <c r="AA8" s="20"/>
      <c r="AB8" s="20"/>
      <c r="AC8" s="20"/>
      <c r="AD8" s="20" t="s">
        <v>9</v>
      </c>
      <c r="AE8" s="20"/>
      <c r="AF8" s="20"/>
      <c r="AG8" s="20"/>
      <c r="AH8" s="20"/>
      <c r="AI8" s="20"/>
    </row>
    <row r="9" spans="1:38" ht="15" customHeight="1">
      <c r="A9" s="20"/>
      <c r="B9" s="20"/>
      <c r="C9" s="20"/>
      <c r="D9" s="22"/>
      <c r="E9" s="20"/>
      <c r="F9" s="20" t="s">
        <v>11</v>
      </c>
      <c r="G9" s="20"/>
      <c r="H9" s="20"/>
      <c r="I9" s="20" t="s">
        <v>12</v>
      </c>
      <c r="J9" s="20" t="s">
        <v>23</v>
      </c>
      <c r="K9" s="26" t="s">
        <v>33</v>
      </c>
      <c r="L9" s="20" t="s">
        <v>11</v>
      </c>
      <c r="M9" s="20"/>
      <c r="N9" s="20"/>
      <c r="O9" s="20" t="s">
        <v>12</v>
      </c>
      <c r="P9" s="26" t="s">
        <v>38</v>
      </c>
      <c r="Q9" s="26" t="s">
        <v>35</v>
      </c>
      <c r="R9" s="20" t="s">
        <v>11</v>
      </c>
      <c r="S9" s="20"/>
      <c r="T9" s="20"/>
      <c r="U9" s="20" t="s">
        <v>12</v>
      </c>
      <c r="V9" s="26" t="s">
        <v>39</v>
      </c>
      <c r="W9" s="26" t="s">
        <v>36</v>
      </c>
      <c r="X9" s="20" t="s">
        <v>11</v>
      </c>
      <c r="Y9" s="20"/>
      <c r="Z9" s="20"/>
      <c r="AA9" s="20" t="s">
        <v>12</v>
      </c>
      <c r="AB9" s="26" t="s">
        <v>34</v>
      </c>
      <c r="AC9" s="26" t="s">
        <v>37</v>
      </c>
      <c r="AD9" s="20" t="s">
        <v>11</v>
      </c>
      <c r="AE9" s="20"/>
      <c r="AF9" s="20"/>
      <c r="AG9" s="20" t="s">
        <v>12</v>
      </c>
      <c r="AH9" s="26" t="s">
        <v>34</v>
      </c>
      <c r="AI9" s="26" t="s">
        <v>37</v>
      </c>
    </row>
    <row r="10" spans="1:38">
      <c r="A10" s="20"/>
      <c r="B10" s="20"/>
      <c r="C10" s="20"/>
      <c r="D10" s="22"/>
      <c r="E10" s="20"/>
      <c r="F10" s="20"/>
      <c r="G10" s="20"/>
      <c r="H10" s="20"/>
      <c r="I10" s="20"/>
      <c r="J10" s="20"/>
      <c r="K10" s="27"/>
      <c r="L10" s="20"/>
      <c r="M10" s="20"/>
      <c r="N10" s="20"/>
      <c r="O10" s="20"/>
      <c r="P10" s="27"/>
      <c r="Q10" s="27"/>
      <c r="R10" s="20"/>
      <c r="S10" s="20"/>
      <c r="T10" s="20"/>
      <c r="U10" s="20"/>
      <c r="V10" s="27"/>
      <c r="W10" s="27"/>
      <c r="X10" s="20"/>
      <c r="Y10" s="20"/>
      <c r="Z10" s="20"/>
      <c r="AA10" s="20"/>
      <c r="AB10" s="27"/>
      <c r="AC10" s="27"/>
      <c r="AD10" s="20"/>
      <c r="AE10" s="20"/>
      <c r="AF10" s="20"/>
      <c r="AG10" s="20"/>
      <c r="AH10" s="27"/>
      <c r="AI10" s="27"/>
    </row>
    <row r="11" spans="1:38" ht="22.5" customHeight="1">
      <c r="A11" s="20"/>
      <c r="B11" s="20"/>
      <c r="C11" s="20"/>
      <c r="D11" s="22"/>
      <c r="E11" s="20"/>
      <c r="F11" s="20"/>
      <c r="G11" s="20"/>
      <c r="H11" s="20"/>
      <c r="I11" s="20"/>
      <c r="J11" s="20"/>
      <c r="K11" s="27"/>
      <c r="L11" s="20"/>
      <c r="M11" s="20"/>
      <c r="N11" s="20"/>
      <c r="O11" s="20"/>
      <c r="P11" s="27"/>
      <c r="Q11" s="27"/>
      <c r="R11" s="20"/>
      <c r="S11" s="20"/>
      <c r="T11" s="20"/>
      <c r="U11" s="20"/>
      <c r="V11" s="27"/>
      <c r="W11" s="27"/>
      <c r="X11" s="20"/>
      <c r="Y11" s="20"/>
      <c r="Z11" s="20"/>
      <c r="AA11" s="20"/>
      <c r="AB11" s="27"/>
      <c r="AC11" s="27"/>
      <c r="AD11" s="20"/>
      <c r="AE11" s="20"/>
      <c r="AF11" s="20"/>
      <c r="AG11" s="20"/>
      <c r="AH11" s="27"/>
      <c r="AI11" s="27"/>
    </row>
    <row r="12" spans="1:38">
      <c r="A12" s="20"/>
      <c r="B12" s="20"/>
      <c r="C12" s="20"/>
      <c r="D12" s="22"/>
      <c r="E12" s="20"/>
      <c r="F12" s="20" t="s">
        <v>13</v>
      </c>
      <c r="G12" s="20" t="s">
        <v>14</v>
      </c>
      <c r="H12" s="20"/>
      <c r="I12" s="20"/>
      <c r="J12" s="20"/>
      <c r="K12" s="19"/>
      <c r="L12" s="20" t="s">
        <v>13</v>
      </c>
      <c r="M12" s="20" t="s">
        <v>14</v>
      </c>
      <c r="N12" s="20"/>
      <c r="O12" s="20"/>
      <c r="P12" s="27"/>
      <c r="Q12" s="19"/>
      <c r="R12" s="20" t="s">
        <v>13</v>
      </c>
      <c r="S12" s="20" t="s">
        <v>14</v>
      </c>
      <c r="T12" s="20"/>
      <c r="U12" s="20"/>
      <c r="V12" s="27"/>
      <c r="W12" s="19"/>
      <c r="X12" s="20" t="s">
        <v>13</v>
      </c>
      <c r="Y12" s="20" t="s">
        <v>14</v>
      </c>
      <c r="Z12" s="20"/>
      <c r="AA12" s="20"/>
      <c r="AB12" s="27"/>
      <c r="AC12" s="19"/>
      <c r="AD12" s="20" t="s">
        <v>13</v>
      </c>
      <c r="AE12" s="20" t="s">
        <v>14</v>
      </c>
      <c r="AF12" s="20"/>
      <c r="AG12" s="20"/>
      <c r="AH12" s="27"/>
      <c r="AI12" s="19"/>
    </row>
    <row r="13" spans="1:38">
      <c r="A13" s="20"/>
      <c r="B13" s="20"/>
      <c r="C13" s="20"/>
      <c r="D13" s="22"/>
      <c r="E13" s="20" t="s">
        <v>15</v>
      </c>
      <c r="F13" s="20"/>
      <c r="G13" s="20" t="s">
        <v>16</v>
      </c>
      <c r="H13" s="20" t="s">
        <v>17</v>
      </c>
      <c r="I13" s="20"/>
      <c r="J13" s="20"/>
      <c r="K13" s="20" t="s">
        <v>18</v>
      </c>
      <c r="L13" s="20"/>
      <c r="M13" s="20" t="s">
        <v>16</v>
      </c>
      <c r="N13" s="20" t="s">
        <v>17</v>
      </c>
      <c r="O13" s="20"/>
      <c r="P13" s="27"/>
      <c r="Q13" s="20" t="s">
        <v>19</v>
      </c>
      <c r="R13" s="20"/>
      <c r="S13" s="20" t="s">
        <v>16</v>
      </c>
      <c r="T13" s="20" t="s">
        <v>17</v>
      </c>
      <c r="U13" s="20"/>
      <c r="V13" s="27"/>
      <c r="W13" s="20" t="s">
        <v>20</v>
      </c>
      <c r="X13" s="20"/>
      <c r="Y13" s="20" t="s">
        <v>16</v>
      </c>
      <c r="Z13" s="20" t="s">
        <v>17</v>
      </c>
      <c r="AA13" s="20"/>
      <c r="AB13" s="27"/>
      <c r="AC13" s="20" t="s">
        <v>21</v>
      </c>
      <c r="AD13" s="20"/>
      <c r="AE13" s="20" t="s">
        <v>16</v>
      </c>
      <c r="AF13" s="20" t="s">
        <v>17</v>
      </c>
      <c r="AG13" s="20"/>
      <c r="AH13" s="27"/>
      <c r="AI13" s="20" t="s">
        <v>45</v>
      </c>
    </row>
    <row r="14" spans="1:38">
      <c r="A14" s="20"/>
      <c r="B14" s="20"/>
      <c r="C14" s="20"/>
      <c r="D14" s="22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19"/>
      <c r="Q14" s="20"/>
      <c r="R14" s="20"/>
      <c r="S14" s="20"/>
      <c r="T14" s="20"/>
      <c r="U14" s="20"/>
      <c r="V14" s="19"/>
      <c r="W14" s="20"/>
      <c r="X14" s="20"/>
      <c r="Y14" s="20"/>
      <c r="Z14" s="20"/>
      <c r="AA14" s="20"/>
      <c r="AB14" s="19"/>
      <c r="AC14" s="20"/>
      <c r="AD14" s="20"/>
      <c r="AE14" s="20"/>
      <c r="AF14" s="20"/>
      <c r="AG14" s="20"/>
      <c r="AH14" s="19"/>
      <c r="AI14" s="20"/>
    </row>
    <row r="15" spans="1:38" s="9" customFormat="1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4">
        <v>16</v>
      </c>
      <c r="Q15" s="4">
        <v>17</v>
      </c>
      <c r="R15" s="4">
        <v>18</v>
      </c>
      <c r="S15" s="4">
        <v>19</v>
      </c>
      <c r="T15" s="4">
        <v>20</v>
      </c>
      <c r="U15" s="4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4">
        <v>34</v>
      </c>
      <c r="AI15" s="4">
        <v>35</v>
      </c>
    </row>
    <row r="16" spans="1:38" ht="12" customHeight="1">
      <c r="A16" s="10" t="s">
        <v>24</v>
      </c>
      <c r="B16" s="31" t="s">
        <v>57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3"/>
    </row>
    <row r="17" spans="1:35" ht="160.5" customHeight="1">
      <c r="A17" s="34" t="s">
        <v>25</v>
      </c>
      <c r="B17" s="36" t="s">
        <v>49</v>
      </c>
      <c r="C17" s="13">
        <v>4148001</v>
      </c>
      <c r="D17" s="11"/>
      <c r="E17" s="5">
        <f>K17+Q17+W17+AC17+AI17</f>
        <v>3258.92</v>
      </c>
      <c r="F17" s="2">
        <f>G17+H17</f>
        <v>1052.4100000000001</v>
      </c>
      <c r="G17" s="2">
        <v>0</v>
      </c>
      <c r="H17" s="2">
        <v>1052.4100000000001</v>
      </c>
      <c r="I17" s="2">
        <v>0</v>
      </c>
      <c r="J17" s="2">
        <v>0</v>
      </c>
      <c r="K17" s="2">
        <f>F17+I17+J17</f>
        <v>1052.4100000000001</v>
      </c>
      <c r="L17" s="2">
        <f>M17+N17</f>
        <v>1201.51</v>
      </c>
      <c r="M17" s="2">
        <v>0</v>
      </c>
      <c r="N17" s="2">
        <v>1201.51</v>
      </c>
      <c r="O17" s="2">
        <v>0</v>
      </c>
      <c r="P17" s="2">
        <v>0</v>
      </c>
      <c r="Q17" s="2">
        <f>L17+O17+P17</f>
        <v>1201.51</v>
      </c>
      <c r="R17" s="2">
        <f>S17+T17</f>
        <v>335</v>
      </c>
      <c r="S17" s="2">
        <v>0</v>
      </c>
      <c r="T17" s="2">
        <v>335</v>
      </c>
      <c r="U17" s="2">
        <v>0</v>
      </c>
      <c r="V17" s="2">
        <v>0</v>
      </c>
      <c r="W17" s="2">
        <f>R17+U17+V17</f>
        <v>335</v>
      </c>
      <c r="X17" s="2">
        <f>Y17+Z17</f>
        <v>335</v>
      </c>
      <c r="Y17" s="2">
        <v>0</v>
      </c>
      <c r="Z17" s="2">
        <v>335</v>
      </c>
      <c r="AA17" s="2">
        <v>0</v>
      </c>
      <c r="AB17" s="2">
        <v>0</v>
      </c>
      <c r="AC17" s="2">
        <f>X17+AA17+AB17</f>
        <v>335</v>
      </c>
      <c r="AD17" s="2">
        <f>AE17+AF17</f>
        <v>335</v>
      </c>
      <c r="AE17" s="2">
        <v>0</v>
      </c>
      <c r="AF17" s="2">
        <v>335</v>
      </c>
      <c r="AG17" s="2">
        <v>0</v>
      </c>
      <c r="AH17" s="2">
        <v>0</v>
      </c>
      <c r="AI17" s="2">
        <f>AD17+AG17+AH17</f>
        <v>335</v>
      </c>
    </row>
    <row r="18" spans="1:35" ht="95.25" customHeight="1">
      <c r="A18" s="35"/>
      <c r="B18" s="36" t="s">
        <v>50</v>
      </c>
      <c r="C18" s="13"/>
      <c r="D18" s="11"/>
      <c r="E18" s="5">
        <f t="shared" ref="E18:E26" si="0">K18+Q18+W18+AC18+AI18</f>
        <v>0</v>
      </c>
      <c r="F18" s="2">
        <f t="shared" ref="F18:F26" si="1">G18+H18</f>
        <v>0</v>
      </c>
      <c r="G18" s="2"/>
      <c r="H18" s="2">
        <v>0</v>
      </c>
      <c r="I18" s="2">
        <v>0</v>
      </c>
      <c r="J18" s="2">
        <v>0</v>
      </c>
      <c r="K18" s="2">
        <v>0</v>
      </c>
      <c r="L18" s="2">
        <f t="shared" ref="L18:L26" si="2">M18+N18</f>
        <v>0</v>
      </c>
      <c r="M18" s="2">
        <v>0</v>
      </c>
      <c r="N18" s="2">
        <v>0</v>
      </c>
      <c r="O18" s="2">
        <v>0</v>
      </c>
      <c r="P18" s="2">
        <v>0</v>
      </c>
      <c r="Q18" s="2">
        <f t="shared" ref="Q18:Q26" si="3">L18+O18+P18</f>
        <v>0</v>
      </c>
      <c r="R18" s="2">
        <f t="shared" ref="R18:R26" si="4">S18+T18</f>
        <v>0</v>
      </c>
      <c r="S18" s="2">
        <v>0</v>
      </c>
      <c r="T18" s="2">
        <v>0</v>
      </c>
      <c r="U18" s="2">
        <v>0</v>
      </c>
      <c r="V18" s="2">
        <v>0</v>
      </c>
      <c r="W18" s="2">
        <f t="shared" ref="W18:W26" si="5">R18+U18+V18</f>
        <v>0</v>
      </c>
      <c r="X18" s="2">
        <f t="shared" ref="X18:X25" si="6">Y18+Z18</f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f t="shared" ref="AI18:AI27" si="7">AD18+AG18+AH18</f>
        <v>0</v>
      </c>
    </row>
    <row r="19" spans="1:35" ht="68.25" customHeight="1">
      <c r="A19" s="14" t="s">
        <v>26</v>
      </c>
      <c r="B19" s="36" t="s">
        <v>51</v>
      </c>
      <c r="C19" s="13">
        <v>4148001</v>
      </c>
      <c r="D19" s="11"/>
      <c r="E19" s="5">
        <f t="shared" si="0"/>
        <v>3103.0200000000004</v>
      </c>
      <c r="F19" s="2">
        <f t="shared" si="1"/>
        <v>1134</v>
      </c>
      <c r="G19" s="2">
        <v>0</v>
      </c>
      <c r="H19" s="2">
        <v>1134</v>
      </c>
      <c r="I19" s="2">
        <v>0</v>
      </c>
      <c r="J19" s="2">
        <v>0</v>
      </c>
      <c r="K19" s="2">
        <f t="shared" ref="K19:K26" si="8">F19+I19+J19</f>
        <v>1134</v>
      </c>
      <c r="L19" s="2">
        <f t="shared" si="2"/>
        <v>680.4</v>
      </c>
      <c r="M19" s="2">
        <v>0</v>
      </c>
      <c r="N19" s="2">
        <v>680.4</v>
      </c>
      <c r="O19" s="2">
        <v>0</v>
      </c>
      <c r="P19" s="2">
        <v>0</v>
      </c>
      <c r="Q19" s="2">
        <f t="shared" si="3"/>
        <v>680.4</v>
      </c>
      <c r="R19" s="2">
        <f t="shared" si="4"/>
        <v>586.5</v>
      </c>
      <c r="S19" s="2">
        <v>0</v>
      </c>
      <c r="T19" s="2">
        <v>586.5</v>
      </c>
      <c r="U19" s="2">
        <v>0</v>
      </c>
      <c r="V19" s="2">
        <v>0</v>
      </c>
      <c r="W19" s="2">
        <f t="shared" si="5"/>
        <v>586.5</v>
      </c>
      <c r="X19" s="2">
        <f t="shared" si="6"/>
        <v>412.99</v>
      </c>
      <c r="Y19" s="2">
        <v>0</v>
      </c>
      <c r="Z19" s="2">
        <v>412.99</v>
      </c>
      <c r="AA19" s="2">
        <v>0</v>
      </c>
      <c r="AB19" s="2">
        <v>0</v>
      </c>
      <c r="AC19" s="2">
        <f t="shared" ref="AC19:AC26" si="9">X19+AA19+AB19</f>
        <v>412.99</v>
      </c>
      <c r="AD19" s="2">
        <f t="shared" ref="AD19:AD25" si="10">AE19+AF19</f>
        <v>289.13</v>
      </c>
      <c r="AE19" s="2">
        <v>0</v>
      </c>
      <c r="AF19" s="2">
        <v>289.13</v>
      </c>
      <c r="AG19" s="2">
        <v>0</v>
      </c>
      <c r="AH19" s="2">
        <v>0</v>
      </c>
      <c r="AI19" s="2">
        <f t="shared" si="7"/>
        <v>289.13</v>
      </c>
    </row>
    <row r="20" spans="1:35" ht="156" customHeight="1">
      <c r="A20" s="14" t="s">
        <v>27</v>
      </c>
      <c r="B20" s="36" t="s">
        <v>52</v>
      </c>
      <c r="C20" s="13">
        <v>4148001</v>
      </c>
      <c r="D20" s="11"/>
      <c r="E20" s="5">
        <f t="shared" si="0"/>
        <v>514.88</v>
      </c>
      <c r="F20" s="2">
        <f t="shared" si="1"/>
        <v>200</v>
      </c>
      <c r="G20" s="2">
        <v>0</v>
      </c>
      <c r="H20" s="2">
        <v>200</v>
      </c>
      <c r="I20" s="2">
        <v>0</v>
      </c>
      <c r="J20" s="2">
        <v>0</v>
      </c>
      <c r="K20" s="2">
        <f t="shared" si="8"/>
        <v>200</v>
      </c>
      <c r="L20" s="2">
        <f t="shared" si="2"/>
        <v>58.32</v>
      </c>
      <c r="M20" s="2">
        <v>0</v>
      </c>
      <c r="N20" s="2">
        <v>58.32</v>
      </c>
      <c r="O20" s="2">
        <v>0</v>
      </c>
      <c r="P20" s="2">
        <v>0</v>
      </c>
      <c r="Q20" s="2">
        <f t="shared" si="3"/>
        <v>58.32</v>
      </c>
      <c r="R20" s="2">
        <f t="shared" si="4"/>
        <v>94.48</v>
      </c>
      <c r="S20" s="2">
        <v>0</v>
      </c>
      <c r="T20" s="2">
        <v>94.48</v>
      </c>
      <c r="U20" s="2">
        <v>0</v>
      </c>
      <c r="V20" s="2">
        <v>0</v>
      </c>
      <c r="W20" s="2">
        <f t="shared" si="5"/>
        <v>94.48</v>
      </c>
      <c r="X20" s="2">
        <f t="shared" si="6"/>
        <v>94.48</v>
      </c>
      <c r="Y20" s="2">
        <v>0</v>
      </c>
      <c r="Z20" s="2">
        <v>94.48</v>
      </c>
      <c r="AA20" s="2">
        <v>0</v>
      </c>
      <c r="AB20" s="2">
        <v>0</v>
      </c>
      <c r="AC20" s="2">
        <f t="shared" si="9"/>
        <v>94.48</v>
      </c>
      <c r="AD20" s="2">
        <f t="shared" si="10"/>
        <v>67.599999999999994</v>
      </c>
      <c r="AE20" s="2">
        <v>0</v>
      </c>
      <c r="AF20" s="2">
        <v>67.599999999999994</v>
      </c>
      <c r="AG20" s="2">
        <v>0</v>
      </c>
      <c r="AH20" s="2">
        <v>0</v>
      </c>
      <c r="AI20" s="2">
        <f t="shared" si="7"/>
        <v>67.599999999999994</v>
      </c>
    </row>
    <row r="21" spans="1:35" ht="66.75" customHeight="1">
      <c r="A21" s="14" t="s">
        <v>28</v>
      </c>
      <c r="B21" s="36" t="s">
        <v>53</v>
      </c>
      <c r="C21" s="13">
        <v>4148001</v>
      </c>
      <c r="D21" s="11"/>
      <c r="E21" s="5">
        <f t="shared" si="0"/>
        <v>209.1</v>
      </c>
      <c r="F21" s="2">
        <f t="shared" si="1"/>
        <v>209.1</v>
      </c>
      <c r="G21" s="2">
        <v>0</v>
      </c>
      <c r="H21" s="2">
        <v>209.1</v>
      </c>
      <c r="I21" s="2">
        <v>0</v>
      </c>
      <c r="J21" s="2">
        <v>0</v>
      </c>
      <c r="K21" s="2">
        <f t="shared" si="8"/>
        <v>209.1</v>
      </c>
      <c r="L21" s="2">
        <f t="shared" si="2"/>
        <v>0</v>
      </c>
      <c r="M21" s="2">
        <v>0</v>
      </c>
      <c r="N21" s="2">
        <v>0</v>
      </c>
      <c r="O21" s="2">
        <v>0</v>
      </c>
      <c r="P21" s="2">
        <v>0</v>
      </c>
      <c r="Q21" s="2">
        <f t="shared" si="3"/>
        <v>0</v>
      </c>
      <c r="R21" s="2">
        <f t="shared" si="4"/>
        <v>0</v>
      </c>
      <c r="S21" s="2">
        <v>0</v>
      </c>
      <c r="T21" s="2">
        <v>0</v>
      </c>
      <c r="U21" s="2">
        <v>0</v>
      </c>
      <c r="V21" s="2">
        <v>0</v>
      </c>
      <c r="W21" s="2">
        <f t="shared" si="5"/>
        <v>0</v>
      </c>
      <c r="X21" s="2">
        <f t="shared" si="6"/>
        <v>0</v>
      </c>
      <c r="Y21" s="2">
        <v>0</v>
      </c>
      <c r="Z21" s="2">
        <v>0</v>
      </c>
      <c r="AA21" s="2">
        <v>0</v>
      </c>
      <c r="AB21" s="2">
        <v>0</v>
      </c>
      <c r="AC21" s="2">
        <f t="shared" si="9"/>
        <v>0</v>
      </c>
      <c r="AD21" s="2">
        <f t="shared" si="10"/>
        <v>0</v>
      </c>
      <c r="AE21" s="2">
        <v>0</v>
      </c>
      <c r="AF21" s="2">
        <v>0</v>
      </c>
      <c r="AG21" s="2">
        <v>0</v>
      </c>
      <c r="AH21" s="2">
        <v>0</v>
      </c>
      <c r="AI21" s="2">
        <f t="shared" si="7"/>
        <v>0</v>
      </c>
    </row>
    <row r="22" spans="1:35" ht="96" customHeight="1">
      <c r="A22" s="14" t="s">
        <v>29</v>
      </c>
      <c r="B22" s="36" t="s">
        <v>54</v>
      </c>
      <c r="C22" s="13">
        <v>4148002</v>
      </c>
      <c r="D22" s="11"/>
      <c r="E22" s="5">
        <f t="shared" si="0"/>
        <v>1471.0399999999997</v>
      </c>
      <c r="F22" s="2">
        <f t="shared" si="1"/>
        <v>261</v>
      </c>
      <c r="G22" s="2">
        <v>0</v>
      </c>
      <c r="H22" s="2">
        <v>261</v>
      </c>
      <c r="I22" s="2">
        <v>0</v>
      </c>
      <c r="J22" s="2">
        <v>0</v>
      </c>
      <c r="K22" s="2">
        <f t="shared" si="8"/>
        <v>261</v>
      </c>
      <c r="L22" s="2">
        <f t="shared" si="2"/>
        <v>879.93</v>
      </c>
      <c r="M22" s="2">
        <v>0</v>
      </c>
      <c r="N22" s="2">
        <v>879.93</v>
      </c>
      <c r="O22" s="2">
        <v>0</v>
      </c>
      <c r="P22" s="2">
        <v>0</v>
      </c>
      <c r="Q22" s="2">
        <f t="shared" si="3"/>
        <v>879.93</v>
      </c>
      <c r="R22" s="2">
        <f t="shared" si="4"/>
        <v>101.07</v>
      </c>
      <c r="S22" s="2">
        <v>0</v>
      </c>
      <c r="T22" s="2">
        <v>101.07</v>
      </c>
      <c r="U22" s="2">
        <v>0</v>
      </c>
      <c r="V22" s="2">
        <v>0</v>
      </c>
      <c r="W22" s="2">
        <f t="shared" si="5"/>
        <v>101.07</v>
      </c>
      <c r="X22" s="2">
        <f t="shared" si="6"/>
        <v>72.27</v>
      </c>
      <c r="Y22" s="2">
        <v>0</v>
      </c>
      <c r="Z22" s="2">
        <v>72.27</v>
      </c>
      <c r="AA22" s="2">
        <v>0</v>
      </c>
      <c r="AB22" s="2">
        <v>0</v>
      </c>
      <c r="AC22" s="2">
        <f t="shared" si="9"/>
        <v>72.27</v>
      </c>
      <c r="AD22" s="2">
        <f t="shared" si="10"/>
        <v>156.77000000000001</v>
      </c>
      <c r="AE22" s="2">
        <v>0</v>
      </c>
      <c r="AF22" s="2">
        <v>156.77000000000001</v>
      </c>
      <c r="AG22" s="2">
        <v>0</v>
      </c>
      <c r="AH22" s="2">
        <v>0</v>
      </c>
      <c r="AI22" s="2">
        <f t="shared" si="7"/>
        <v>156.77000000000001</v>
      </c>
    </row>
    <row r="23" spans="1:35" ht="108" customHeight="1">
      <c r="A23" s="14" t="s">
        <v>30</v>
      </c>
      <c r="B23" s="36" t="s">
        <v>55</v>
      </c>
      <c r="C23" s="13">
        <v>4148002</v>
      </c>
      <c r="D23" s="11"/>
      <c r="E23" s="5">
        <f t="shared" si="0"/>
        <v>936.48</v>
      </c>
      <c r="F23" s="2">
        <f t="shared" si="1"/>
        <v>233.2</v>
      </c>
      <c r="G23" s="2">
        <v>0</v>
      </c>
      <c r="H23" s="2">
        <v>233.2</v>
      </c>
      <c r="I23" s="2">
        <v>0</v>
      </c>
      <c r="J23" s="2">
        <v>0</v>
      </c>
      <c r="K23" s="2">
        <f t="shared" si="8"/>
        <v>233.2</v>
      </c>
      <c r="L23" s="2">
        <f t="shared" si="2"/>
        <v>703.28</v>
      </c>
      <c r="M23" s="2">
        <v>0</v>
      </c>
      <c r="N23" s="2">
        <v>703.28</v>
      </c>
      <c r="O23" s="2">
        <v>0</v>
      </c>
      <c r="P23" s="2">
        <v>0</v>
      </c>
      <c r="Q23" s="2">
        <f t="shared" si="3"/>
        <v>703.28</v>
      </c>
      <c r="R23" s="2">
        <f t="shared" si="4"/>
        <v>0</v>
      </c>
      <c r="S23" s="2">
        <v>0</v>
      </c>
      <c r="T23" s="2">
        <v>0</v>
      </c>
      <c r="U23" s="2">
        <v>0</v>
      </c>
      <c r="V23" s="2">
        <v>0</v>
      </c>
      <c r="W23" s="2">
        <f t="shared" si="5"/>
        <v>0</v>
      </c>
      <c r="X23" s="2">
        <f t="shared" si="6"/>
        <v>0</v>
      </c>
      <c r="Y23" s="2">
        <v>0</v>
      </c>
      <c r="Z23" s="2">
        <v>0</v>
      </c>
      <c r="AA23" s="2">
        <v>0</v>
      </c>
      <c r="AB23" s="2">
        <v>0</v>
      </c>
      <c r="AC23" s="2">
        <f t="shared" si="9"/>
        <v>0</v>
      </c>
      <c r="AD23" s="2">
        <f t="shared" si="10"/>
        <v>0</v>
      </c>
      <c r="AE23" s="2">
        <v>0</v>
      </c>
      <c r="AF23" s="2">
        <v>0</v>
      </c>
      <c r="AG23" s="2">
        <v>0</v>
      </c>
      <c r="AH23" s="2">
        <v>0</v>
      </c>
      <c r="AI23" s="2">
        <f t="shared" si="7"/>
        <v>0</v>
      </c>
    </row>
    <row r="24" spans="1:35" ht="168" customHeight="1">
      <c r="A24" s="14" t="s">
        <v>31</v>
      </c>
      <c r="B24" s="36" t="s">
        <v>60</v>
      </c>
      <c r="C24" s="13">
        <v>4148002</v>
      </c>
      <c r="D24" s="11"/>
      <c r="E24" s="5">
        <f t="shared" si="0"/>
        <v>715.81999999999994</v>
      </c>
      <c r="F24" s="2">
        <f t="shared" si="1"/>
        <v>199.9</v>
      </c>
      <c r="G24" s="2">
        <v>0</v>
      </c>
      <c r="H24" s="2">
        <v>199.9</v>
      </c>
      <c r="I24" s="2">
        <v>0</v>
      </c>
      <c r="J24" s="2">
        <v>0</v>
      </c>
      <c r="K24" s="2">
        <f t="shared" si="8"/>
        <v>199.9</v>
      </c>
      <c r="L24" s="2">
        <f t="shared" si="2"/>
        <v>58</v>
      </c>
      <c r="M24" s="2">
        <v>0</v>
      </c>
      <c r="N24" s="2">
        <v>58</v>
      </c>
      <c r="O24" s="2">
        <v>0</v>
      </c>
      <c r="P24" s="2">
        <v>0</v>
      </c>
      <c r="Q24" s="2">
        <f t="shared" si="3"/>
        <v>58</v>
      </c>
      <c r="R24" s="2">
        <f t="shared" si="4"/>
        <v>174.43</v>
      </c>
      <c r="S24" s="2">
        <v>0</v>
      </c>
      <c r="T24" s="2">
        <v>174.43</v>
      </c>
      <c r="U24" s="2">
        <v>0</v>
      </c>
      <c r="V24" s="2">
        <v>0</v>
      </c>
      <c r="W24" s="2">
        <f t="shared" si="5"/>
        <v>174.43</v>
      </c>
      <c r="X24" s="2">
        <f t="shared" si="6"/>
        <v>193.23</v>
      </c>
      <c r="Y24" s="2">
        <v>0</v>
      </c>
      <c r="Z24" s="2">
        <v>193.23</v>
      </c>
      <c r="AA24" s="2">
        <v>0</v>
      </c>
      <c r="AB24" s="2">
        <v>0</v>
      </c>
      <c r="AC24" s="2">
        <f t="shared" si="9"/>
        <v>193.23</v>
      </c>
      <c r="AD24" s="2">
        <f t="shared" si="10"/>
        <v>90.26</v>
      </c>
      <c r="AE24" s="2">
        <v>0</v>
      </c>
      <c r="AF24" s="2">
        <v>90.26</v>
      </c>
      <c r="AG24" s="2">
        <v>0</v>
      </c>
      <c r="AH24" s="2">
        <v>0</v>
      </c>
      <c r="AI24" s="2">
        <f t="shared" si="7"/>
        <v>90.26</v>
      </c>
    </row>
    <row r="25" spans="1:35" ht="154.5" customHeight="1">
      <c r="A25" s="14" t="s">
        <v>32</v>
      </c>
      <c r="B25" s="36" t="s">
        <v>61</v>
      </c>
      <c r="C25" s="13">
        <v>4148002</v>
      </c>
      <c r="D25" s="11"/>
      <c r="E25" s="5">
        <f t="shared" si="0"/>
        <v>88.58</v>
      </c>
      <c r="F25" s="2">
        <f t="shared" si="1"/>
        <v>40</v>
      </c>
      <c r="G25" s="2">
        <v>0</v>
      </c>
      <c r="H25" s="2">
        <v>40</v>
      </c>
      <c r="I25" s="2">
        <v>0</v>
      </c>
      <c r="J25" s="2">
        <v>0</v>
      </c>
      <c r="K25" s="2">
        <f t="shared" si="8"/>
        <v>40</v>
      </c>
      <c r="L25" s="2">
        <f t="shared" si="2"/>
        <v>10</v>
      </c>
      <c r="M25" s="2">
        <v>0</v>
      </c>
      <c r="N25" s="2">
        <v>10</v>
      </c>
      <c r="O25" s="2">
        <v>0</v>
      </c>
      <c r="P25" s="2">
        <v>0</v>
      </c>
      <c r="Q25" s="2">
        <f t="shared" si="3"/>
        <v>10</v>
      </c>
      <c r="R25" s="2">
        <f t="shared" si="4"/>
        <v>12.86</v>
      </c>
      <c r="S25" s="2">
        <v>0</v>
      </c>
      <c r="T25" s="2">
        <v>12.86</v>
      </c>
      <c r="U25" s="2">
        <v>0</v>
      </c>
      <c r="V25" s="2">
        <v>0</v>
      </c>
      <c r="W25" s="2">
        <f t="shared" si="5"/>
        <v>12.86</v>
      </c>
      <c r="X25" s="2">
        <f t="shared" si="6"/>
        <v>12.86</v>
      </c>
      <c r="Y25" s="2">
        <v>0</v>
      </c>
      <c r="Z25" s="2">
        <v>12.86</v>
      </c>
      <c r="AA25" s="2">
        <v>0</v>
      </c>
      <c r="AB25" s="2">
        <v>0</v>
      </c>
      <c r="AC25" s="2">
        <f t="shared" si="9"/>
        <v>12.86</v>
      </c>
      <c r="AD25" s="2">
        <f t="shared" si="10"/>
        <v>12.86</v>
      </c>
      <c r="AE25" s="2">
        <v>0</v>
      </c>
      <c r="AF25" s="2">
        <v>12.86</v>
      </c>
      <c r="AG25" s="2">
        <v>0</v>
      </c>
      <c r="AH25" s="2">
        <v>0</v>
      </c>
      <c r="AI25" s="2">
        <f t="shared" si="7"/>
        <v>12.86</v>
      </c>
    </row>
    <row r="26" spans="1:35" ht="162.75" customHeight="1">
      <c r="A26" s="14" t="s">
        <v>47</v>
      </c>
      <c r="B26" s="36" t="s">
        <v>56</v>
      </c>
      <c r="C26" s="10">
        <v>4147508</v>
      </c>
      <c r="D26" s="11"/>
      <c r="E26" s="5">
        <f t="shared" si="0"/>
        <v>5741.2</v>
      </c>
      <c r="F26" s="2">
        <f t="shared" si="1"/>
        <v>0</v>
      </c>
      <c r="G26" s="2">
        <v>0</v>
      </c>
      <c r="H26" s="2">
        <v>0</v>
      </c>
      <c r="I26" s="2">
        <v>0</v>
      </c>
      <c r="J26" s="2">
        <v>269.3</v>
      </c>
      <c r="K26" s="2">
        <f t="shared" si="8"/>
        <v>269.3</v>
      </c>
      <c r="L26" s="2">
        <f t="shared" si="2"/>
        <v>0</v>
      </c>
      <c r="M26" s="2">
        <v>0</v>
      </c>
      <c r="N26" s="2">
        <v>0</v>
      </c>
      <c r="O26" s="2">
        <v>0</v>
      </c>
      <c r="P26" s="2">
        <v>5471.9</v>
      </c>
      <c r="Q26" s="2">
        <f t="shared" si="3"/>
        <v>5471.9</v>
      </c>
      <c r="R26" s="2">
        <f t="shared" si="4"/>
        <v>0</v>
      </c>
      <c r="S26" s="2">
        <v>0</v>
      </c>
      <c r="T26" s="2">
        <v>0</v>
      </c>
      <c r="U26" s="2">
        <v>0</v>
      </c>
      <c r="V26" s="2">
        <v>0</v>
      </c>
      <c r="W26" s="2">
        <f t="shared" si="5"/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f t="shared" si="9"/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f t="shared" si="7"/>
        <v>0</v>
      </c>
    </row>
    <row r="27" spans="1:35" ht="118.5" customHeight="1">
      <c r="A27" s="14" t="s">
        <v>48</v>
      </c>
      <c r="B27" s="36" t="s">
        <v>58</v>
      </c>
      <c r="C27" s="10">
        <v>4148218</v>
      </c>
      <c r="D27" s="15"/>
      <c r="E27" s="5">
        <v>2.69</v>
      </c>
      <c r="F27" s="5">
        <v>2.69</v>
      </c>
      <c r="G27" s="5">
        <v>0</v>
      </c>
      <c r="H27" s="5">
        <v>2.69</v>
      </c>
      <c r="I27" s="5">
        <v>0</v>
      </c>
      <c r="J27" s="5">
        <v>0</v>
      </c>
      <c r="K27" s="5">
        <v>2.69</v>
      </c>
      <c r="L27" s="5">
        <v>0</v>
      </c>
      <c r="M27" s="5">
        <v>0</v>
      </c>
      <c r="N27" s="5">
        <v>199.24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1">
        <f t="shared" si="7"/>
        <v>0</v>
      </c>
    </row>
    <row r="28" spans="1:35" ht="14.25" customHeight="1">
      <c r="A28" s="28" t="s">
        <v>40</v>
      </c>
      <c r="B28" s="29"/>
      <c r="C28" s="29"/>
      <c r="D28" s="30"/>
      <c r="E28" s="6">
        <f>SUM(E17:E26)</f>
        <v>16039.04</v>
      </c>
      <c r="F28" s="6">
        <f t="shared" ref="F28:AD28" si="11">SUM(F17:F26)</f>
        <v>3329.6099999999997</v>
      </c>
      <c r="G28" s="6">
        <f t="shared" si="11"/>
        <v>0</v>
      </c>
      <c r="H28" s="6">
        <f t="shared" si="11"/>
        <v>3329.6099999999997</v>
      </c>
      <c r="I28" s="6">
        <f t="shared" si="11"/>
        <v>0</v>
      </c>
      <c r="J28" s="6">
        <f t="shared" si="11"/>
        <v>269.3</v>
      </c>
      <c r="K28" s="6">
        <f t="shared" si="11"/>
        <v>3598.91</v>
      </c>
      <c r="L28" s="6">
        <f t="shared" si="11"/>
        <v>3591.4399999999996</v>
      </c>
      <c r="M28" s="6">
        <f t="shared" si="11"/>
        <v>0</v>
      </c>
      <c r="N28" s="6">
        <f t="shared" si="11"/>
        <v>3591.4399999999996</v>
      </c>
      <c r="O28" s="6">
        <f t="shared" si="11"/>
        <v>0</v>
      </c>
      <c r="P28" s="6">
        <f t="shared" si="11"/>
        <v>5471.9</v>
      </c>
      <c r="Q28" s="6">
        <f t="shared" si="11"/>
        <v>9063.34</v>
      </c>
      <c r="R28" s="6">
        <f t="shared" si="11"/>
        <v>1304.3399999999999</v>
      </c>
      <c r="S28" s="6">
        <f t="shared" si="11"/>
        <v>0</v>
      </c>
      <c r="T28" s="6">
        <f t="shared" si="11"/>
        <v>1304.3399999999999</v>
      </c>
      <c r="U28" s="6">
        <f t="shared" si="11"/>
        <v>0</v>
      </c>
      <c r="V28" s="6">
        <f t="shared" si="11"/>
        <v>0</v>
      </c>
      <c r="W28" s="6">
        <f t="shared" si="11"/>
        <v>1304.3399999999999</v>
      </c>
      <c r="X28" s="6">
        <f t="shared" si="11"/>
        <v>1120.83</v>
      </c>
      <c r="Y28" s="6">
        <f t="shared" si="11"/>
        <v>0</v>
      </c>
      <c r="Z28" s="6">
        <f t="shared" si="11"/>
        <v>1120.83</v>
      </c>
      <c r="AA28" s="6">
        <f t="shared" si="11"/>
        <v>0</v>
      </c>
      <c r="AB28" s="6">
        <f t="shared" si="11"/>
        <v>0</v>
      </c>
      <c r="AC28" s="6">
        <f t="shared" si="11"/>
        <v>1120.83</v>
      </c>
      <c r="AD28" s="6">
        <f t="shared" si="11"/>
        <v>951.62</v>
      </c>
      <c r="AE28" s="6">
        <f>SUM(AE17:AE27)</f>
        <v>0</v>
      </c>
      <c r="AF28" s="6">
        <f>SUM(AF17:AF27)</f>
        <v>951.62</v>
      </c>
      <c r="AG28" s="6">
        <f>SUM(AG17:AG27)</f>
        <v>0</v>
      </c>
      <c r="AH28" s="6">
        <f>SUM(AH17:AH27)</f>
        <v>0</v>
      </c>
      <c r="AI28" s="6">
        <f>SUM(AI17:AI27)</f>
        <v>951.62</v>
      </c>
    </row>
    <row r="29" spans="1:35">
      <c r="B29" s="12" t="s">
        <v>41</v>
      </c>
    </row>
    <row r="30" spans="1:35">
      <c r="B30" s="12" t="s">
        <v>42</v>
      </c>
    </row>
    <row r="31" spans="1:35">
      <c r="B31" s="12" t="s">
        <v>43</v>
      </c>
    </row>
  </sheetData>
  <mergeCells count="72">
    <mergeCell ref="A28:D28"/>
    <mergeCell ref="B16:AI16"/>
    <mergeCell ref="A17:A18"/>
    <mergeCell ref="Y13:Y14"/>
    <mergeCell ref="Z13:Z14"/>
    <mergeCell ref="AC13:AC14"/>
    <mergeCell ref="AE13:AE14"/>
    <mergeCell ref="AF13:AF14"/>
    <mergeCell ref="AI13:AI14"/>
    <mergeCell ref="E13:E14"/>
    <mergeCell ref="G13:G14"/>
    <mergeCell ref="H13:H14"/>
    <mergeCell ref="K13:K14"/>
    <mergeCell ref="M13:M14"/>
    <mergeCell ref="N13:N14"/>
    <mergeCell ref="AG9:AG14"/>
    <mergeCell ref="AH9:AH14"/>
    <mergeCell ref="AI9:AI12"/>
    <mergeCell ref="F12:F14"/>
    <mergeCell ref="G12:H12"/>
    <mergeCell ref="L12:L14"/>
    <mergeCell ref="M12:N12"/>
    <mergeCell ref="R12:R14"/>
    <mergeCell ref="S12:T12"/>
    <mergeCell ref="X12:X14"/>
    <mergeCell ref="W9:W12"/>
    <mergeCell ref="X9:Z11"/>
    <mergeCell ref="AA9:AA14"/>
    <mergeCell ref="AB9:AB14"/>
    <mergeCell ref="AC9:AC12"/>
    <mergeCell ref="AD9:AF11"/>
    <mergeCell ref="Y12:Z12"/>
    <mergeCell ref="P9:P14"/>
    <mergeCell ref="Q9:Q12"/>
    <mergeCell ref="R9:T11"/>
    <mergeCell ref="U9:U14"/>
    <mergeCell ref="V9:V14"/>
    <mergeCell ref="Q13:Q14"/>
    <mergeCell ref="S13:S14"/>
    <mergeCell ref="T13:T14"/>
    <mergeCell ref="X7:AC7"/>
    <mergeCell ref="AD7:AI7"/>
    <mergeCell ref="F9:H11"/>
    <mergeCell ref="I9:I14"/>
    <mergeCell ref="J9:J14"/>
    <mergeCell ref="K9:K12"/>
    <mergeCell ref="L9:N11"/>
    <mergeCell ref="F8:K8"/>
    <mergeCell ref="L8:Q8"/>
    <mergeCell ref="R8:W8"/>
    <mergeCell ref="X8:AC8"/>
    <mergeCell ref="AD8:AI8"/>
    <mergeCell ref="AD12:AD14"/>
    <mergeCell ref="AE12:AF12"/>
    <mergeCell ref="W13:W14"/>
    <mergeCell ref="O9:O14"/>
    <mergeCell ref="Y1:AI1"/>
    <mergeCell ref="AC2:AI2"/>
    <mergeCell ref="A3:AI3"/>
    <mergeCell ref="A4:A14"/>
    <mergeCell ref="B4:B14"/>
    <mergeCell ref="C4:C14"/>
    <mergeCell ref="D4:D14"/>
    <mergeCell ref="E4:E12"/>
    <mergeCell ref="F4:K6"/>
    <mergeCell ref="L4:Q6"/>
    <mergeCell ref="R4:W6"/>
    <mergeCell ref="X4:AC6"/>
    <mergeCell ref="AD4:AI6"/>
    <mergeCell ref="F7:K7"/>
    <mergeCell ref="L7:Q7"/>
    <mergeCell ref="R7:W7"/>
  </mergeCells>
  <pageMargins left="0.25" right="0.25" top="0.75" bottom="0.75" header="0.3" footer="0.3"/>
  <pageSetup paperSize="9" scale="4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2015-12-09T01:52:10Z</cp:lastPrinted>
  <dcterms:created xsi:type="dcterms:W3CDTF">2015-11-10T02:12:22Z</dcterms:created>
  <dcterms:modified xsi:type="dcterms:W3CDTF">2015-12-09T02:06:26Z</dcterms:modified>
</cp:coreProperties>
</file>