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035" windowHeight="11970"/>
  </bookViews>
  <sheets>
    <sheet name="ПП1" sheetId="1" r:id="rId1"/>
  </sheets>
  <definedNames>
    <definedName name="OLE_LINK1" localSheetId="0">ПП1!#REF!</definedName>
  </definedNames>
  <calcPr calcId="125725"/>
</workbook>
</file>

<file path=xl/calcChain.xml><?xml version="1.0" encoding="utf-8"?>
<calcChain xmlns="http://schemas.openxmlformats.org/spreadsheetml/2006/main">
  <c r="AA20" i="1"/>
  <c r="AF20" s="1"/>
  <c r="U20"/>
  <c r="U18"/>
  <c r="AK26"/>
  <c r="AJ26"/>
  <c r="AI26"/>
  <c r="AH26"/>
  <c r="AG25"/>
  <c r="AL25" s="1"/>
  <c r="AG24"/>
  <c r="AL24" s="1"/>
  <c r="AG23"/>
  <c r="AL23" s="1"/>
  <c r="AG22"/>
  <c r="AL22" s="1"/>
  <c r="AG21"/>
  <c r="AL21" s="1"/>
  <c r="AG20"/>
  <c r="AL20" s="1"/>
  <c r="AG19"/>
  <c r="AL19" s="1"/>
  <c r="AG18"/>
  <c r="G26"/>
  <c r="H26"/>
  <c r="I26"/>
  <c r="J26"/>
  <c r="M26"/>
  <c r="N26"/>
  <c r="O26"/>
  <c r="P26"/>
  <c r="V26"/>
  <c r="W26"/>
  <c r="X26"/>
  <c r="Y26"/>
  <c r="AB26"/>
  <c r="AC26"/>
  <c r="AD26"/>
  <c r="AE26"/>
  <c r="AA19"/>
  <c r="AF19" s="1"/>
  <c r="AA21"/>
  <c r="AF21" s="1"/>
  <c r="AA22"/>
  <c r="AF22" s="1"/>
  <c r="AA23"/>
  <c r="AF23" s="1"/>
  <c r="AA24"/>
  <c r="AF24" s="1"/>
  <c r="AA25"/>
  <c r="AF25" s="1"/>
  <c r="U19"/>
  <c r="Z19" s="1"/>
  <c r="Z20"/>
  <c r="U21"/>
  <c r="Z21" s="1"/>
  <c r="U22"/>
  <c r="Z22" s="1"/>
  <c r="U23"/>
  <c r="Z23" s="1"/>
  <c r="U24"/>
  <c r="Z24" s="1"/>
  <c r="U25"/>
  <c r="Z25" s="1"/>
  <c r="L19"/>
  <c r="Q19" s="1"/>
  <c r="L20"/>
  <c r="Q20" s="1"/>
  <c r="L21"/>
  <c r="Q21" s="1"/>
  <c r="L22"/>
  <c r="Q22" s="1"/>
  <c r="L23"/>
  <c r="Q23" s="1"/>
  <c r="L24"/>
  <c r="Q24" s="1"/>
  <c r="L25"/>
  <c r="Q25" s="1"/>
  <c r="F19"/>
  <c r="K19" s="1"/>
  <c r="F20"/>
  <c r="K20" s="1"/>
  <c r="F21"/>
  <c r="K21" s="1"/>
  <c r="F22"/>
  <c r="K22" s="1"/>
  <c r="F23"/>
  <c r="K23" s="1"/>
  <c r="F24"/>
  <c r="K24" s="1"/>
  <c r="F25"/>
  <c r="K25" s="1"/>
  <c r="AA18"/>
  <c r="L18"/>
  <c r="F18"/>
  <c r="Q18" l="1"/>
  <c r="L26"/>
  <c r="E22"/>
  <c r="E24"/>
  <c r="E20"/>
  <c r="AG26"/>
  <c r="E25"/>
  <c r="E19"/>
  <c r="E21"/>
  <c r="E23"/>
  <c r="AL18"/>
  <c r="AL26" s="1"/>
  <c r="AA26"/>
  <c r="F26"/>
  <c r="U26"/>
  <c r="K18"/>
  <c r="Z18"/>
  <c r="Q26"/>
  <c r="K26"/>
  <c r="AF18"/>
  <c r="AF26" s="1"/>
  <c r="E18" l="1"/>
  <c r="E26" s="1"/>
  <c r="Z26"/>
</calcChain>
</file>

<file path=xl/sharedStrings.xml><?xml version="1.0" encoding="utf-8"?>
<sst xmlns="http://schemas.openxmlformats.org/spreadsheetml/2006/main" count="120" uniqueCount="62">
  <si>
    <t>№ п/п</t>
  </si>
  <si>
    <t>Подпрограммы и основные мероприятия МП</t>
  </si>
  <si>
    <t>КЦСР</t>
  </si>
  <si>
    <t>Соисполнитель (участник)</t>
  </si>
  <si>
    <t>2014 год</t>
  </si>
  <si>
    <t>2015 год</t>
  </si>
  <si>
    <t>2016 год</t>
  </si>
  <si>
    <t>2017 год</t>
  </si>
  <si>
    <t xml:space="preserve">Объем финансирования &lt;*&gt;,   </t>
  </si>
  <si>
    <t xml:space="preserve">           тыс. руб.</t>
  </si>
  <si>
    <t xml:space="preserve">           тыс. руб..</t>
  </si>
  <si>
    <t>МБ</t>
  </si>
  <si>
    <t>ПУ</t>
  </si>
  <si>
    <t>всего</t>
  </si>
  <si>
    <t>в т.ч.</t>
  </si>
  <si>
    <t>(11+17+23+29)</t>
  </si>
  <si>
    <t>БДО</t>
  </si>
  <si>
    <t>БПО</t>
  </si>
  <si>
    <t>(6+9+10)</t>
  </si>
  <si>
    <t>(12+15+16)</t>
  </si>
  <si>
    <t>(18+21+22)</t>
  </si>
  <si>
    <t>(24+27+28)</t>
  </si>
  <si>
    <t>Общий объем финансирования, тыс.руб.</t>
  </si>
  <si>
    <t>КБ        &lt;**&gt;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</si>
  <si>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</si>
  <si>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</si>
  <si>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</si>
  <si>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</si>
  <si>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</si>
  <si>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</si>
  <si>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</si>
  <si>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</si>
  <si>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</si>
  <si>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Содержание мест захоронения</t>
  </si>
  <si>
    <t xml:space="preserve">Монтаж, реконструкция,  содержание  сети уличного освещения (в том числе оплата электроэнергии, приобретение расходных материалов) </t>
  </si>
  <si>
    <t>Обустройство и содержание мест массового отдыха</t>
  </si>
  <si>
    <t xml:space="preserve">Водолазное обследование дна </t>
  </si>
  <si>
    <t>Мероприятия по землеустройству</t>
  </si>
  <si>
    <t>411Ж004</t>
  </si>
  <si>
    <t>Софинансирование на реализацию проектов по благоустройству территорий поселений, городских округов, проектов за счет средств местного бюджета</t>
  </si>
  <si>
    <t>Итого финансирование 2014 год</t>
  </si>
  <si>
    <t>КБ    &lt;**&gt;</t>
  </si>
  <si>
    <t>Итого финансирование 2015 год</t>
  </si>
  <si>
    <t>Итого финансирование 2016 год</t>
  </si>
  <si>
    <t>Итого финансирование 2017 год</t>
  </si>
  <si>
    <t>КБ      &lt;**&gt;</t>
  </si>
  <si>
    <t>КБ &lt;**&gt;</t>
  </si>
  <si>
    <t>Всего по подпрограмме</t>
  </si>
  <si>
    <t>Примечания: МБ – средства местного бюджета; ПУ – платные услуги; КБ – средства краевого бюджета.</t>
  </si>
  <si>
    <t>&lt;**&gt; данные столбцы таблицы могут не присутствовать в случае отсутствия финансирования мероприятий со стороны краевого и/или федерального бюджетов</t>
  </si>
  <si>
    <t>Приложение 1 к подпрограмме Таежнинского сельсовета "Благоустройство территории МО Таежнинский сельсовет" на 2014-2018 годы</t>
  </si>
  <si>
    <t>2018 год</t>
  </si>
  <si>
    <t>(30+33+34)</t>
  </si>
  <si>
    <t>НАПРАВЛЕНИЯ И ОБЪЕМЫ ФИНАНСИРОВАНИЯ ПРОГРАММЫ</t>
  </si>
  <si>
    <t xml:space="preserve">Ликвидация несанкционированных свалок (грейдирование, запахивание), сбор и вывоз ТБО с берега р. Карабула, уборка, сбор и вывоз  мусора с  улиц и переулков (в том числе приобретение расходных материалов, приобретение и размещение баннеров и т.д.); отлов, содержание безнадзорных домашних животных   </t>
  </si>
  <si>
    <t>Приложение 1 к постановлению Администрации</t>
  </si>
  <si>
    <t>Таежнинского сельсовета от "__" _______ 2016г. №___</t>
  </si>
  <si>
    <t xml:space="preserve">Межбюджетные трансферты на реализацию проектов по благоустройству территорий поселений, городских округов в рамках подпрограммы «Поддержка муниципальных проектов и мероприятий по благоустройству территорий» на 2014-2016 годы государственной программы Красноярского края "Содействие развитию местного самоуправления»   </t>
  </si>
  <si>
    <r>
      <t xml:space="preserve">Подпрограмма </t>
    </r>
    <r>
      <rPr>
        <b/>
        <sz val="11"/>
        <color theme="1"/>
        <rFont val="Times New Roman"/>
        <family val="1"/>
        <charset val="204"/>
      </rPr>
      <t>«Благоустройство территории МО Таежнинский сельсовет»</t>
    </r>
  </si>
  <si>
    <t>для полнорго отражения объемов финансирования</t>
  </si>
  <si>
    <t xml:space="preserve">&lt;*&gt; в случае наличия других источников финансирования (внебюджетных источников, средства федерального бюджета) необходимо добавить столбцы </t>
  </si>
  <si>
    <t>Итого финансирование 2018 год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</si>
</sst>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/>
    <xf numFmtId="0" fontId="0" fillId="0" borderId="0" xfId="0" applyAlignment="1">
      <alignment vertical="top"/>
    </xf>
    <xf numFmtId="0" fontId="0" fillId="3" borderId="0" xfId="0" applyFill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center" wrapText="1"/>
    </xf>
    <xf numFmtId="0" fontId="0" fillId="0" borderId="4" xfId="0" applyFont="1" applyBorder="1" applyAlignment="1">
      <alignment vertical="center"/>
    </xf>
    <xf numFmtId="2" fontId="5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Fill="1" applyBorder="1" applyAlignment="1">
      <alignment horizontal="right" vertical="center" wrapText="1"/>
    </xf>
    <xf numFmtId="2" fontId="5" fillId="2" borderId="1" xfId="0" applyNumberFormat="1" applyFont="1" applyFill="1" applyBorder="1" applyAlignment="1">
      <alignment horizontal="righ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0" fillId="0" borderId="4" xfId="0" applyFont="1" applyBorder="1" applyAlignment="1"/>
    <xf numFmtId="2" fontId="5" fillId="0" borderId="1" xfId="0" applyNumberFormat="1" applyFont="1" applyBorder="1" applyAlignment="1">
      <alignment horizontal="right" wrapText="1"/>
    </xf>
    <xf numFmtId="2" fontId="5" fillId="0" borderId="1" xfId="0" applyNumberFormat="1" applyFont="1" applyFill="1" applyBorder="1" applyAlignment="1">
      <alignment horizontal="right" wrapText="1"/>
    </xf>
    <xf numFmtId="2" fontId="5" fillId="2" borderId="1" xfId="0" applyNumberFormat="1" applyFont="1" applyFill="1" applyBorder="1" applyAlignment="1">
      <alignment horizontal="right" wrapText="1"/>
    </xf>
    <xf numFmtId="2" fontId="5" fillId="3" borderId="1" xfId="0" applyNumberFormat="1" applyFont="1" applyFill="1" applyBorder="1" applyAlignment="1">
      <alignment horizontal="right" wrapText="1"/>
    </xf>
    <xf numFmtId="2" fontId="5" fillId="0" borderId="1" xfId="0" applyNumberFormat="1" applyFont="1" applyBorder="1" applyAlignment="1">
      <alignment horizontal="center" wrapText="1"/>
    </xf>
    <xf numFmtId="2" fontId="5" fillId="0" borderId="1" xfId="0" applyNumberFormat="1" applyFont="1" applyBorder="1" applyAlignment="1">
      <alignment vertical="center" wrapText="1"/>
    </xf>
    <xf numFmtId="0" fontId="0" fillId="0" borderId="4" xfId="0" applyFont="1" applyBorder="1" applyAlignment="1">
      <alignment vertical="top"/>
    </xf>
    <xf numFmtId="2" fontId="5" fillId="0" borderId="1" xfId="0" applyNumberFormat="1" applyFont="1" applyBorder="1" applyAlignment="1">
      <alignment horizontal="right" vertical="top" wrapText="1"/>
    </xf>
    <xf numFmtId="2" fontId="5" fillId="0" borderId="1" xfId="0" applyNumberFormat="1" applyFont="1" applyFill="1" applyBorder="1" applyAlignment="1">
      <alignment horizontal="right" vertical="top" wrapText="1"/>
    </xf>
    <xf numFmtId="2" fontId="5" fillId="2" borderId="1" xfId="0" applyNumberFormat="1" applyFont="1" applyFill="1" applyBorder="1" applyAlignment="1">
      <alignment horizontal="right" vertical="top" wrapText="1"/>
    </xf>
    <xf numFmtId="2" fontId="5" fillId="3" borderId="1" xfId="0" applyNumberFormat="1" applyFont="1" applyFill="1" applyBorder="1" applyAlignment="1">
      <alignment horizontal="right" vertical="top" wrapText="1"/>
    </xf>
    <xf numFmtId="2" fontId="5" fillId="0" borderId="1" xfId="0" applyNumberFormat="1" applyFont="1" applyBorder="1" applyAlignment="1">
      <alignment horizontal="center" vertical="top" wrapText="1"/>
    </xf>
    <xf numFmtId="0" fontId="0" fillId="0" borderId="0" xfId="0" applyFont="1" applyAlignment="1">
      <alignment vertical="center"/>
    </xf>
    <xf numFmtId="0" fontId="5" fillId="0" borderId="0" xfId="0" applyFont="1"/>
    <xf numFmtId="0" fontId="0" fillId="0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30"/>
  <sheetViews>
    <sheetView tabSelected="1" view="pageBreakPreview" zoomScale="90" zoomScaleNormal="100" zoomScaleSheetLayoutView="90" workbookViewId="0">
      <selection activeCell="B2" sqref="B2"/>
    </sheetView>
  </sheetViews>
  <sheetFormatPr defaultRowHeight="15"/>
  <cols>
    <col min="1" max="1" width="4.7109375" style="1" customWidth="1"/>
    <col min="2" max="2" width="31.42578125" style="1" customWidth="1"/>
    <col min="3" max="3" width="10.28515625" style="1" customWidth="1"/>
    <col min="4" max="4" width="3.140625" style="1" customWidth="1"/>
    <col min="5" max="5" width="12.7109375" style="1" customWidth="1"/>
    <col min="6" max="6" width="9.140625" style="1"/>
    <col min="7" max="7" width="6" style="1" customWidth="1"/>
    <col min="8" max="8" width="9.140625" style="1"/>
    <col min="9" max="9" width="5.5703125" style="1" customWidth="1"/>
    <col min="10" max="10" width="8" style="1" customWidth="1"/>
    <col min="11" max="11" width="9.140625" style="1"/>
    <col min="12" max="12" width="9.140625" style="5"/>
    <col min="13" max="13" width="5.140625" style="5" customWidth="1"/>
    <col min="14" max="14" width="9.140625" style="5"/>
    <col min="15" max="15" width="5.5703125" style="5" customWidth="1"/>
    <col min="16" max="16" width="8.7109375" style="5" customWidth="1"/>
    <col min="17" max="17" width="9.140625" style="5"/>
    <col min="18" max="18" width="4.7109375" style="1" customWidth="1"/>
    <col min="19" max="19" width="19.42578125" style="1" customWidth="1"/>
    <col min="20" max="20" width="10.28515625" style="1" customWidth="1"/>
    <col min="21" max="21" width="9.140625" style="6"/>
    <col min="22" max="22" width="5.7109375" style="6" customWidth="1"/>
    <col min="23" max="23" width="9.140625" style="6"/>
    <col min="24" max="24" width="6.140625" style="6" customWidth="1"/>
    <col min="25" max="25" width="8.140625" style="6" customWidth="1"/>
    <col min="26" max="26" width="9.140625" style="9" customWidth="1"/>
    <col min="27" max="27" width="9.140625" style="1"/>
    <col min="28" max="28" width="5.5703125" style="1" customWidth="1"/>
    <col min="29" max="29" width="9.140625" style="1"/>
    <col min="30" max="30" width="5.7109375" style="1" customWidth="1"/>
    <col min="31" max="31" width="6.5703125" style="1" customWidth="1"/>
    <col min="32" max="33" width="9.140625" style="1"/>
    <col min="34" max="34" width="6.7109375" style="1" customWidth="1"/>
    <col min="35" max="35" width="9.140625" style="1"/>
    <col min="36" max="36" width="5.140625" style="1" customWidth="1"/>
    <col min="37" max="37" width="6.7109375" style="1" customWidth="1"/>
    <col min="38" max="16384" width="9.140625" style="1"/>
  </cols>
  <sheetData>
    <row r="1" spans="1:41" ht="18.75">
      <c r="F1" s="43" t="s">
        <v>55</v>
      </c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</row>
    <row r="2" spans="1:41" ht="39.75" customHeight="1">
      <c r="F2" s="44" t="s">
        <v>56</v>
      </c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</row>
    <row r="3" spans="1:41" ht="53.25" customHeight="1">
      <c r="E3" s="4"/>
      <c r="H3" s="49" t="s">
        <v>50</v>
      </c>
      <c r="I3" s="49"/>
      <c r="J3" s="49"/>
      <c r="K3" s="49"/>
      <c r="L3" s="49"/>
      <c r="M3" s="49"/>
      <c r="N3" s="49"/>
      <c r="O3" s="49"/>
      <c r="P3" s="49"/>
      <c r="Q3" s="49"/>
      <c r="AF3" s="52"/>
      <c r="AG3" s="52"/>
      <c r="AH3" s="52"/>
      <c r="AI3" s="52"/>
      <c r="AJ3" s="52"/>
      <c r="AK3" s="52"/>
      <c r="AL3" s="52"/>
      <c r="AM3" s="3"/>
      <c r="AN3" s="3"/>
      <c r="AO3" s="3"/>
    </row>
    <row r="4" spans="1:41">
      <c r="A4" s="57" t="s">
        <v>53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 t="s">
        <v>53</v>
      </c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</row>
    <row r="5" spans="1:41">
      <c r="A5" s="48" t="s">
        <v>0</v>
      </c>
      <c r="B5" s="48" t="s">
        <v>1</v>
      </c>
      <c r="C5" s="48" t="s">
        <v>2</v>
      </c>
      <c r="D5" s="74" t="s">
        <v>3</v>
      </c>
      <c r="E5" s="48" t="s">
        <v>22</v>
      </c>
      <c r="F5" s="48" t="s">
        <v>4</v>
      </c>
      <c r="G5" s="48"/>
      <c r="H5" s="48"/>
      <c r="I5" s="48"/>
      <c r="J5" s="48"/>
      <c r="K5" s="48"/>
      <c r="L5" s="68" t="s">
        <v>5</v>
      </c>
      <c r="M5" s="68"/>
      <c r="N5" s="68"/>
      <c r="O5" s="68"/>
      <c r="P5" s="68"/>
      <c r="Q5" s="68"/>
      <c r="R5" s="48" t="s">
        <v>0</v>
      </c>
      <c r="S5" s="48" t="s">
        <v>1</v>
      </c>
      <c r="T5" s="48" t="s">
        <v>2</v>
      </c>
      <c r="U5" s="53" t="s">
        <v>6</v>
      </c>
      <c r="V5" s="53"/>
      <c r="W5" s="53"/>
      <c r="X5" s="53"/>
      <c r="Y5" s="53"/>
      <c r="Z5" s="53"/>
      <c r="AA5" s="48" t="s">
        <v>7</v>
      </c>
      <c r="AB5" s="48"/>
      <c r="AC5" s="48"/>
      <c r="AD5" s="48"/>
      <c r="AE5" s="48"/>
      <c r="AF5" s="48"/>
      <c r="AG5" s="48" t="s">
        <v>51</v>
      </c>
      <c r="AH5" s="48"/>
      <c r="AI5" s="48"/>
      <c r="AJ5" s="48"/>
      <c r="AK5" s="48"/>
      <c r="AL5" s="48"/>
    </row>
    <row r="6" spans="1:41">
      <c r="A6" s="45"/>
      <c r="B6" s="45"/>
      <c r="C6" s="45"/>
      <c r="D6" s="75"/>
      <c r="E6" s="45"/>
      <c r="F6" s="45"/>
      <c r="G6" s="45"/>
      <c r="H6" s="45"/>
      <c r="I6" s="45"/>
      <c r="J6" s="45"/>
      <c r="K6" s="45"/>
      <c r="L6" s="61"/>
      <c r="M6" s="61"/>
      <c r="N6" s="61"/>
      <c r="O6" s="61"/>
      <c r="P6" s="61"/>
      <c r="Q6" s="61"/>
      <c r="R6" s="45"/>
      <c r="S6" s="45"/>
      <c r="T6" s="45"/>
      <c r="U6" s="50"/>
      <c r="V6" s="50"/>
      <c r="W6" s="50"/>
      <c r="X6" s="50"/>
      <c r="Y6" s="50"/>
      <c r="Z6" s="50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</row>
    <row r="7" spans="1:41">
      <c r="A7" s="45"/>
      <c r="B7" s="45"/>
      <c r="C7" s="45"/>
      <c r="D7" s="75"/>
      <c r="E7" s="45"/>
      <c r="F7" s="45"/>
      <c r="G7" s="45"/>
      <c r="H7" s="45"/>
      <c r="I7" s="45"/>
      <c r="J7" s="45"/>
      <c r="K7" s="45"/>
      <c r="L7" s="61"/>
      <c r="M7" s="61"/>
      <c r="N7" s="61"/>
      <c r="O7" s="61"/>
      <c r="P7" s="61"/>
      <c r="Q7" s="61"/>
      <c r="R7" s="45"/>
      <c r="S7" s="45"/>
      <c r="T7" s="45"/>
      <c r="U7" s="50"/>
      <c r="V7" s="50"/>
      <c r="W7" s="50"/>
      <c r="X7" s="50"/>
      <c r="Y7" s="50"/>
      <c r="Z7" s="50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</row>
    <row r="8" spans="1:41">
      <c r="A8" s="45"/>
      <c r="B8" s="45"/>
      <c r="C8" s="45"/>
      <c r="D8" s="75"/>
      <c r="E8" s="45"/>
      <c r="F8" s="58" t="s">
        <v>8</v>
      </c>
      <c r="G8" s="59"/>
      <c r="H8" s="59"/>
      <c r="I8" s="59"/>
      <c r="J8" s="59"/>
      <c r="K8" s="60"/>
      <c r="L8" s="61" t="s">
        <v>8</v>
      </c>
      <c r="M8" s="61"/>
      <c r="N8" s="61"/>
      <c r="O8" s="61"/>
      <c r="P8" s="61"/>
      <c r="Q8" s="61"/>
      <c r="R8" s="45"/>
      <c r="S8" s="45"/>
      <c r="T8" s="45"/>
      <c r="U8" s="50" t="s">
        <v>8</v>
      </c>
      <c r="V8" s="50"/>
      <c r="W8" s="50"/>
      <c r="X8" s="50"/>
      <c r="Y8" s="50"/>
      <c r="Z8" s="50"/>
      <c r="AA8" s="45" t="s">
        <v>8</v>
      </c>
      <c r="AB8" s="45"/>
      <c r="AC8" s="45"/>
      <c r="AD8" s="45"/>
      <c r="AE8" s="45"/>
      <c r="AF8" s="45"/>
      <c r="AG8" s="45" t="s">
        <v>8</v>
      </c>
      <c r="AH8" s="45"/>
      <c r="AI8" s="45"/>
      <c r="AJ8" s="45"/>
      <c r="AK8" s="45"/>
      <c r="AL8" s="45"/>
    </row>
    <row r="9" spans="1:41">
      <c r="A9" s="45"/>
      <c r="B9" s="45"/>
      <c r="C9" s="45"/>
      <c r="D9" s="75"/>
      <c r="E9" s="45"/>
      <c r="F9" s="58" t="s">
        <v>9</v>
      </c>
      <c r="G9" s="59"/>
      <c r="H9" s="59"/>
      <c r="I9" s="59"/>
      <c r="J9" s="59"/>
      <c r="K9" s="60"/>
      <c r="L9" s="61" t="s">
        <v>10</v>
      </c>
      <c r="M9" s="61"/>
      <c r="N9" s="61"/>
      <c r="O9" s="61"/>
      <c r="P9" s="61"/>
      <c r="Q9" s="61"/>
      <c r="R9" s="45"/>
      <c r="S9" s="45"/>
      <c r="T9" s="45"/>
      <c r="U9" s="50" t="s">
        <v>9</v>
      </c>
      <c r="V9" s="50"/>
      <c r="W9" s="50"/>
      <c r="X9" s="50"/>
      <c r="Y9" s="50"/>
      <c r="Z9" s="50"/>
      <c r="AA9" s="45" t="s">
        <v>9</v>
      </c>
      <c r="AB9" s="45"/>
      <c r="AC9" s="45"/>
      <c r="AD9" s="45"/>
      <c r="AE9" s="45"/>
      <c r="AF9" s="45"/>
      <c r="AG9" s="45" t="s">
        <v>9</v>
      </c>
      <c r="AH9" s="45"/>
      <c r="AI9" s="45"/>
      <c r="AJ9" s="45"/>
      <c r="AK9" s="45"/>
      <c r="AL9" s="45"/>
    </row>
    <row r="10" spans="1:41" ht="15" customHeight="1">
      <c r="A10" s="45"/>
      <c r="B10" s="45"/>
      <c r="C10" s="45"/>
      <c r="D10" s="75"/>
      <c r="E10" s="45"/>
      <c r="F10" s="45" t="s">
        <v>11</v>
      </c>
      <c r="G10" s="45"/>
      <c r="H10" s="45"/>
      <c r="I10" s="45" t="s">
        <v>12</v>
      </c>
      <c r="J10" s="45" t="s">
        <v>23</v>
      </c>
      <c r="K10" s="46" t="s">
        <v>40</v>
      </c>
      <c r="L10" s="61" t="s">
        <v>11</v>
      </c>
      <c r="M10" s="61"/>
      <c r="N10" s="61"/>
      <c r="O10" s="61" t="s">
        <v>12</v>
      </c>
      <c r="P10" s="66" t="s">
        <v>45</v>
      </c>
      <c r="Q10" s="66" t="s">
        <v>42</v>
      </c>
      <c r="R10" s="45"/>
      <c r="S10" s="45"/>
      <c r="T10" s="45"/>
      <c r="U10" s="50" t="s">
        <v>11</v>
      </c>
      <c r="V10" s="50"/>
      <c r="W10" s="50"/>
      <c r="X10" s="50" t="s">
        <v>12</v>
      </c>
      <c r="Y10" s="69" t="s">
        <v>46</v>
      </c>
      <c r="Z10" s="71" t="s">
        <v>43</v>
      </c>
      <c r="AA10" s="45" t="s">
        <v>11</v>
      </c>
      <c r="AB10" s="45"/>
      <c r="AC10" s="45"/>
      <c r="AD10" s="45" t="s">
        <v>12</v>
      </c>
      <c r="AE10" s="46" t="s">
        <v>41</v>
      </c>
      <c r="AF10" s="46" t="s">
        <v>44</v>
      </c>
      <c r="AG10" s="45" t="s">
        <v>11</v>
      </c>
      <c r="AH10" s="45"/>
      <c r="AI10" s="45"/>
      <c r="AJ10" s="45" t="s">
        <v>12</v>
      </c>
      <c r="AK10" s="46" t="s">
        <v>41</v>
      </c>
      <c r="AL10" s="46" t="s">
        <v>61</v>
      </c>
    </row>
    <row r="11" spans="1:41">
      <c r="A11" s="45"/>
      <c r="B11" s="45"/>
      <c r="C11" s="45"/>
      <c r="D11" s="75"/>
      <c r="E11" s="45"/>
      <c r="F11" s="45"/>
      <c r="G11" s="45"/>
      <c r="H11" s="45"/>
      <c r="I11" s="45"/>
      <c r="J11" s="45"/>
      <c r="K11" s="47"/>
      <c r="L11" s="61"/>
      <c r="M11" s="61"/>
      <c r="N11" s="61"/>
      <c r="O11" s="61"/>
      <c r="P11" s="67"/>
      <c r="Q11" s="67"/>
      <c r="R11" s="45"/>
      <c r="S11" s="45"/>
      <c r="T11" s="45"/>
      <c r="U11" s="50"/>
      <c r="V11" s="50"/>
      <c r="W11" s="50"/>
      <c r="X11" s="50"/>
      <c r="Y11" s="70"/>
      <c r="Z11" s="72"/>
      <c r="AA11" s="45"/>
      <c r="AB11" s="45"/>
      <c r="AC11" s="45"/>
      <c r="AD11" s="45"/>
      <c r="AE11" s="47"/>
      <c r="AF11" s="47"/>
      <c r="AG11" s="45"/>
      <c r="AH11" s="45"/>
      <c r="AI11" s="45"/>
      <c r="AJ11" s="45"/>
      <c r="AK11" s="47"/>
      <c r="AL11" s="47"/>
    </row>
    <row r="12" spans="1:41" ht="22.5" customHeight="1">
      <c r="A12" s="45"/>
      <c r="B12" s="45"/>
      <c r="C12" s="45"/>
      <c r="D12" s="75"/>
      <c r="E12" s="45"/>
      <c r="F12" s="45"/>
      <c r="G12" s="45"/>
      <c r="H12" s="45"/>
      <c r="I12" s="45"/>
      <c r="J12" s="45"/>
      <c r="K12" s="47"/>
      <c r="L12" s="61"/>
      <c r="M12" s="61"/>
      <c r="N12" s="61"/>
      <c r="O12" s="61"/>
      <c r="P12" s="67"/>
      <c r="Q12" s="67"/>
      <c r="R12" s="45"/>
      <c r="S12" s="45"/>
      <c r="T12" s="45"/>
      <c r="U12" s="50"/>
      <c r="V12" s="50"/>
      <c r="W12" s="50"/>
      <c r="X12" s="50"/>
      <c r="Y12" s="70"/>
      <c r="Z12" s="72"/>
      <c r="AA12" s="45"/>
      <c r="AB12" s="45"/>
      <c r="AC12" s="45"/>
      <c r="AD12" s="45"/>
      <c r="AE12" s="47"/>
      <c r="AF12" s="47"/>
      <c r="AG12" s="45"/>
      <c r="AH12" s="45"/>
      <c r="AI12" s="45"/>
      <c r="AJ12" s="45"/>
      <c r="AK12" s="47"/>
      <c r="AL12" s="47"/>
    </row>
    <row r="13" spans="1:41" ht="22.5" customHeight="1">
      <c r="A13" s="45"/>
      <c r="B13" s="45"/>
      <c r="C13" s="45"/>
      <c r="D13" s="75"/>
      <c r="E13" s="45"/>
      <c r="F13" s="45" t="s">
        <v>13</v>
      </c>
      <c r="G13" s="45" t="s">
        <v>14</v>
      </c>
      <c r="H13" s="45"/>
      <c r="I13" s="45"/>
      <c r="J13" s="45"/>
      <c r="K13" s="48"/>
      <c r="L13" s="61" t="s">
        <v>13</v>
      </c>
      <c r="M13" s="61" t="s">
        <v>14</v>
      </c>
      <c r="N13" s="61"/>
      <c r="O13" s="61"/>
      <c r="P13" s="67"/>
      <c r="Q13" s="68"/>
      <c r="R13" s="45"/>
      <c r="S13" s="45"/>
      <c r="T13" s="45"/>
      <c r="U13" s="50" t="s">
        <v>13</v>
      </c>
      <c r="V13" s="50" t="s">
        <v>14</v>
      </c>
      <c r="W13" s="50"/>
      <c r="X13" s="50"/>
      <c r="Y13" s="70"/>
      <c r="Z13" s="73"/>
      <c r="AA13" s="45" t="s">
        <v>13</v>
      </c>
      <c r="AB13" s="45" t="s">
        <v>14</v>
      </c>
      <c r="AC13" s="45"/>
      <c r="AD13" s="45"/>
      <c r="AE13" s="47"/>
      <c r="AF13" s="48"/>
      <c r="AG13" s="45" t="s">
        <v>13</v>
      </c>
      <c r="AH13" s="45" t="s">
        <v>14</v>
      </c>
      <c r="AI13" s="45"/>
      <c r="AJ13" s="45"/>
      <c r="AK13" s="47"/>
      <c r="AL13" s="48"/>
    </row>
    <row r="14" spans="1:41">
      <c r="A14" s="45"/>
      <c r="B14" s="45"/>
      <c r="C14" s="45"/>
      <c r="D14" s="75"/>
      <c r="E14" s="45" t="s">
        <v>15</v>
      </c>
      <c r="F14" s="45"/>
      <c r="G14" s="45" t="s">
        <v>16</v>
      </c>
      <c r="H14" s="45" t="s">
        <v>17</v>
      </c>
      <c r="I14" s="45"/>
      <c r="J14" s="45"/>
      <c r="K14" s="45" t="s">
        <v>18</v>
      </c>
      <c r="L14" s="61"/>
      <c r="M14" s="61" t="s">
        <v>16</v>
      </c>
      <c r="N14" s="61" t="s">
        <v>17</v>
      </c>
      <c r="O14" s="61"/>
      <c r="P14" s="67"/>
      <c r="Q14" s="61" t="s">
        <v>19</v>
      </c>
      <c r="R14" s="45"/>
      <c r="S14" s="45"/>
      <c r="T14" s="45"/>
      <c r="U14" s="50"/>
      <c r="V14" s="50" t="s">
        <v>16</v>
      </c>
      <c r="W14" s="50" t="s">
        <v>17</v>
      </c>
      <c r="X14" s="50"/>
      <c r="Y14" s="70"/>
      <c r="Z14" s="51" t="s">
        <v>20</v>
      </c>
      <c r="AA14" s="45"/>
      <c r="AB14" s="45" t="s">
        <v>16</v>
      </c>
      <c r="AC14" s="45" t="s">
        <v>17</v>
      </c>
      <c r="AD14" s="45"/>
      <c r="AE14" s="47"/>
      <c r="AF14" s="45" t="s">
        <v>21</v>
      </c>
      <c r="AG14" s="45"/>
      <c r="AH14" s="45" t="s">
        <v>16</v>
      </c>
      <c r="AI14" s="45" t="s">
        <v>17</v>
      </c>
      <c r="AJ14" s="45"/>
      <c r="AK14" s="47"/>
      <c r="AL14" s="45" t="s">
        <v>52</v>
      </c>
    </row>
    <row r="15" spans="1:41">
      <c r="A15" s="45"/>
      <c r="B15" s="45"/>
      <c r="C15" s="45"/>
      <c r="D15" s="75"/>
      <c r="E15" s="45"/>
      <c r="F15" s="45"/>
      <c r="G15" s="45"/>
      <c r="H15" s="45"/>
      <c r="I15" s="45"/>
      <c r="J15" s="45"/>
      <c r="K15" s="45"/>
      <c r="L15" s="61"/>
      <c r="M15" s="61"/>
      <c r="N15" s="61"/>
      <c r="O15" s="61"/>
      <c r="P15" s="68"/>
      <c r="Q15" s="61"/>
      <c r="R15" s="45"/>
      <c r="S15" s="45"/>
      <c r="T15" s="45"/>
      <c r="U15" s="50"/>
      <c r="V15" s="50"/>
      <c r="W15" s="50"/>
      <c r="X15" s="50"/>
      <c r="Y15" s="53"/>
      <c r="Z15" s="51"/>
      <c r="AA15" s="45"/>
      <c r="AB15" s="45"/>
      <c r="AC15" s="45"/>
      <c r="AD15" s="45"/>
      <c r="AE15" s="48"/>
      <c r="AF15" s="45"/>
      <c r="AG15" s="45"/>
      <c r="AH15" s="45"/>
      <c r="AI15" s="45"/>
      <c r="AJ15" s="45"/>
      <c r="AK15" s="48"/>
      <c r="AL15" s="45"/>
    </row>
    <row r="16" spans="1:41" s="2" customFormat="1">
      <c r="A16" s="10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0">
        <v>9</v>
      </c>
      <c r="J16" s="10">
        <v>10</v>
      </c>
      <c r="K16" s="10">
        <v>11</v>
      </c>
      <c r="L16" s="11">
        <v>12</v>
      </c>
      <c r="M16" s="11">
        <v>13</v>
      </c>
      <c r="N16" s="11">
        <v>14</v>
      </c>
      <c r="O16" s="11">
        <v>15</v>
      </c>
      <c r="P16" s="11">
        <v>16</v>
      </c>
      <c r="Q16" s="11">
        <v>17</v>
      </c>
      <c r="R16" s="10">
        <v>1</v>
      </c>
      <c r="S16" s="10">
        <v>2</v>
      </c>
      <c r="T16" s="10">
        <v>3</v>
      </c>
      <c r="U16" s="12">
        <v>18</v>
      </c>
      <c r="V16" s="12">
        <v>19</v>
      </c>
      <c r="W16" s="12">
        <v>20</v>
      </c>
      <c r="X16" s="12">
        <v>21</v>
      </c>
      <c r="Y16" s="12">
        <v>22</v>
      </c>
      <c r="Z16" s="13">
        <v>23</v>
      </c>
      <c r="AA16" s="10">
        <v>24</v>
      </c>
      <c r="AB16" s="10">
        <v>25</v>
      </c>
      <c r="AC16" s="10">
        <v>26</v>
      </c>
      <c r="AD16" s="10">
        <v>27</v>
      </c>
      <c r="AE16" s="10">
        <v>28</v>
      </c>
      <c r="AF16" s="10">
        <v>29</v>
      </c>
      <c r="AG16" s="10">
        <v>30</v>
      </c>
      <c r="AH16" s="10">
        <v>31</v>
      </c>
      <c r="AI16" s="10">
        <v>32</v>
      </c>
      <c r="AJ16" s="10">
        <v>33</v>
      </c>
      <c r="AK16" s="10">
        <v>34</v>
      </c>
      <c r="AL16" s="10">
        <v>35</v>
      </c>
    </row>
    <row r="17" spans="1:38" ht="14.25" customHeight="1">
      <c r="A17" s="14" t="s">
        <v>24</v>
      </c>
      <c r="B17" s="54" t="s">
        <v>58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 t="s">
        <v>58</v>
      </c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6"/>
    </row>
    <row r="18" spans="1:38" ht="36" customHeight="1">
      <c r="A18" s="14" t="s">
        <v>25</v>
      </c>
      <c r="B18" s="15" t="s">
        <v>33</v>
      </c>
      <c r="C18" s="14">
        <v>4118001</v>
      </c>
      <c r="D18" s="16"/>
      <c r="E18" s="17">
        <f>K18+Q18+Z18+AF18+AL18</f>
        <v>135.65</v>
      </c>
      <c r="F18" s="17">
        <f>G18+H18</f>
        <v>34</v>
      </c>
      <c r="G18" s="17">
        <v>0</v>
      </c>
      <c r="H18" s="17">
        <v>34</v>
      </c>
      <c r="I18" s="17">
        <v>0</v>
      </c>
      <c r="J18" s="17">
        <v>0</v>
      </c>
      <c r="K18" s="17">
        <f>F18+I18+J18</f>
        <v>34</v>
      </c>
      <c r="L18" s="18">
        <f>M18+N18</f>
        <v>0</v>
      </c>
      <c r="M18" s="18">
        <v>0</v>
      </c>
      <c r="N18" s="18">
        <v>0</v>
      </c>
      <c r="O18" s="18">
        <v>0</v>
      </c>
      <c r="P18" s="18">
        <v>0</v>
      </c>
      <c r="Q18" s="18">
        <f>L18+O18+P18</f>
        <v>0</v>
      </c>
      <c r="R18" s="14" t="s">
        <v>25</v>
      </c>
      <c r="S18" s="15" t="s">
        <v>33</v>
      </c>
      <c r="T18" s="14">
        <v>4118001</v>
      </c>
      <c r="U18" s="19">
        <f>V18+W18</f>
        <v>41.65</v>
      </c>
      <c r="V18" s="19">
        <v>0</v>
      </c>
      <c r="W18" s="19">
        <v>41.65</v>
      </c>
      <c r="X18" s="19">
        <v>0</v>
      </c>
      <c r="Y18" s="19">
        <v>0</v>
      </c>
      <c r="Z18" s="20">
        <f>U18+X18+Y18</f>
        <v>41.65</v>
      </c>
      <c r="AA18" s="17">
        <f>AB18+AC18</f>
        <v>30</v>
      </c>
      <c r="AB18" s="17">
        <v>0</v>
      </c>
      <c r="AC18" s="17">
        <v>30</v>
      </c>
      <c r="AD18" s="17">
        <v>0</v>
      </c>
      <c r="AE18" s="21">
        <v>0</v>
      </c>
      <c r="AF18" s="17">
        <f>AA18+AD18+AE18</f>
        <v>30</v>
      </c>
      <c r="AG18" s="17">
        <f>AH18+AI18</f>
        <v>30</v>
      </c>
      <c r="AH18" s="17">
        <v>0</v>
      </c>
      <c r="AI18" s="17">
        <v>30</v>
      </c>
      <c r="AJ18" s="17">
        <v>0</v>
      </c>
      <c r="AK18" s="21">
        <v>0</v>
      </c>
      <c r="AL18" s="17">
        <f>AG18+AJ18+AK18</f>
        <v>30</v>
      </c>
    </row>
    <row r="19" spans="1:38" ht="154.5" customHeight="1">
      <c r="A19" s="14" t="s">
        <v>26</v>
      </c>
      <c r="B19" s="22" t="s">
        <v>34</v>
      </c>
      <c r="C19" s="14">
        <v>4118002</v>
      </c>
      <c r="D19" s="16"/>
      <c r="E19" s="17">
        <f t="shared" ref="E19:E25" si="0">K19+Q19+Z19+AF19+AL19</f>
        <v>9919.4500000000007</v>
      </c>
      <c r="F19" s="17">
        <f t="shared" ref="F19:F25" si="1">G19+H19</f>
        <v>2928.08</v>
      </c>
      <c r="G19" s="17">
        <v>0</v>
      </c>
      <c r="H19" s="17">
        <v>2928.08</v>
      </c>
      <c r="I19" s="17">
        <v>0</v>
      </c>
      <c r="J19" s="17">
        <v>0</v>
      </c>
      <c r="K19" s="17">
        <f t="shared" ref="K19:K25" si="2">F19+I19+J19</f>
        <v>2928.08</v>
      </c>
      <c r="L19" s="18">
        <f t="shared" ref="L19:L25" si="3">M19+N19</f>
        <v>1872.19</v>
      </c>
      <c r="M19" s="18">
        <v>0</v>
      </c>
      <c r="N19" s="18">
        <v>1872.19</v>
      </c>
      <c r="O19" s="18">
        <v>0</v>
      </c>
      <c r="P19" s="18">
        <v>0</v>
      </c>
      <c r="Q19" s="18">
        <f t="shared" ref="Q19:Q25" si="4">L19+O19+P19</f>
        <v>1872.19</v>
      </c>
      <c r="R19" s="14" t="s">
        <v>26</v>
      </c>
      <c r="S19" s="22" t="s">
        <v>34</v>
      </c>
      <c r="T19" s="14">
        <v>4118002</v>
      </c>
      <c r="U19" s="19">
        <f t="shared" ref="U19:U25" si="5">V19+W19</f>
        <v>1939.42</v>
      </c>
      <c r="V19" s="19">
        <v>0</v>
      </c>
      <c r="W19" s="19">
        <v>1939.42</v>
      </c>
      <c r="X19" s="19">
        <v>0</v>
      </c>
      <c r="Y19" s="19">
        <v>0</v>
      </c>
      <c r="Z19" s="20">
        <f t="shared" ref="Z19:Z25" si="6">U19+X19+Y19</f>
        <v>1939.42</v>
      </c>
      <c r="AA19" s="17">
        <f t="shared" ref="AA19:AA25" si="7">AB19+AC19</f>
        <v>1732.76</v>
      </c>
      <c r="AB19" s="17">
        <v>0</v>
      </c>
      <c r="AC19" s="17">
        <v>1732.76</v>
      </c>
      <c r="AD19" s="17">
        <v>0</v>
      </c>
      <c r="AE19" s="21">
        <v>0</v>
      </c>
      <c r="AF19" s="17">
        <f t="shared" ref="AF19:AF25" si="8">AA19+AD19+AE19</f>
        <v>1732.76</v>
      </c>
      <c r="AG19" s="17">
        <f t="shared" ref="AG19:AG25" si="9">AH19+AI19</f>
        <v>1447</v>
      </c>
      <c r="AH19" s="17">
        <v>0</v>
      </c>
      <c r="AI19" s="17">
        <v>1447</v>
      </c>
      <c r="AJ19" s="17">
        <v>0</v>
      </c>
      <c r="AK19" s="21">
        <v>0</v>
      </c>
      <c r="AL19" s="17">
        <f t="shared" ref="AL19:AL25" si="10">AG19+AJ19+AK19</f>
        <v>1447</v>
      </c>
    </row>
    <row r="20" spans="1:38" ht="46.5" customHeight="1">
      <c r="A20" s="14" t="s">
        <v>27</v>
      </c>
      <c r="B20" s="22" t="s">
        <v>35</v>
      </c>
      <c r="C20" s="14">
        <v>4118003</v>
      </c>
      <c r="D20" s="16"/>
      <c r="E20" s="17">
        <f t="shared" si="0"/>
        <v>2996.46</v>
      </c>
      <c r="F20" s="17">
        <f t="shared" si="1"/>
        <v>2216.66</v>
      </c>
      <c r="G20" s="17">
        <v>0</v>
      </c>
      <c r="H20" s="17">
        <v>2216.66</v>
      </c>
      <c r="I20" s="17">
        <v>0</v>
      </c>
      <c r="J20" s="17">
        <v>0</v>
      </c>
      <c r="K20" s="17">
        <f t="shared" si="2"/>
        <v>2216.66</v>
      </c>
      <c r="L20" s="18">
        <f t="shared" si="3"/>
        <v>373.04</v>
      </c>
      <c r="M20" s="18">
        <v>0</v>
      </c>
      <c r="N20" s="18">
        <v>373.04</v>
      </c>
      <c r="O20" s="18">
        <v>0</v>
      </c>
      <c r="P20" s="18">
        <v>0</v>
      </c>
      <c r="Q20" s="18">
        <f t="shared" si="4"/>
        <v>373.04</v>
      </c>
      <c r="R20" s="14" t="s">
        <v>27</v>
      </c>
      <c r="S20" s="22" t="s">
        <v>35</v>
      </c>
      <c r="T20" s="14">
        <v>4118003</v>
      </c>
      <c r="U20" s="19">
        <f t="shared" si="5"/>
        <v>0</v>
      </c>
      <c r="V20" s="19">
        <v>0</v>
      </c>
      <c r="W20" s="19">
        <v>0</v>
      </c>
      <c r="X20" s="19">
        <v>0</v>
      </c>
      <c r="Y20" s="19">
        <v>0</v>
      </c>
      <c r="Z20" s="20">
        <f t="shared" si="6"/>
        <v>0</v>
      </c>
      <c r="AA20" s="17">
        <f t="shared" si="7"/>
        <v>228.38</v>
      </c>
      <c r="AB20" s="17">
        <v>0</v>
      </c>
      <c r="AC20" s="17">
        <v>228.38</v>
      </c>
      <c r="AD20" s="17">
        <v>0</v>
      </c>
      <c r="AE20" s="21">
        <v>0</v>
      </c>
      <c r="AF20" s="17">
        <f t="shared" si="8"/>
        <v>228.38</v>
      </c>
      <c r="AG20" s="17">
        <f t="shared" si="9"/>
        <v>178.38</v>
      </c>
      <c r="AH20" s="17">
        <v>0</v>
      </c>
      <c r="AI20" s="17">
        <v>178.38</v>
      </c>
      <c r="AJ20" s="17">
        <v>0</v>
      </c>
      <c r="AK20" s="21">
        <v>0</v>
      </c>
      <c r="AL20" s="17">
        <f t="shared" si="10"/>
        <v>178.38</v>
      </c>
    </row>
    <row r="21" spans="1:38" s="7" customFormat="1" ht="29.25" customHeight="1">
      <c r="A21" s="23" t="s">
        <v>28</v>
      </c>
      <c r="B21" s="24" t="s">
        <v>36</v>
      </c>
      <c r="C21" s="23">
        <v>4118003</v>
      </c>
      <c r="D21" s="25"/>
      <c r="E21" s="26">
        <f t="shared" si="0"/>
        <v>16</v>
      </c>
      <c r="F21" s="26">
        <f t="shared" si="1"/>
        <v>4</v>
      </c>
      <c r="G21" s="26">
        <v>0</v>
      </c>
      <c r="H21" s="26">
        <v>4</v>
      </c>
      <c r="I21" s="26">
        <v>0</v>
      </c>
      <c r="J21" s="26">
        <v>0</v>
      </c>
      <c r="K21" s="26">
        <f t="shared" si="2"/>
        <v>4</v>
      </c>
      <c r="L21" s="27">
        <f t="shared" si="3"/>
        <v>4</v>
      </c>
      <c r="M21" s="27">
        <v>0</v>
      </c>
      <c r="N21" s="27">
        <v>4</v>
      </c>
      <c r="O21" s="27">
        <v>0</v>
      </c>
      <c r="P21" s="27">
        <v>0</v>
      </c>
      <c r="Q21" s="27">
        <f t="shared" si="4"/>
        <v>4</v>
      </c>
      <c r="R21" s="23" t="s">
        <v>28</v>
      </c>
      <c r="S21" s="24" t="s">
        <v>36</v>
      </c>
      <c r="T21" s="23">
        <v>4118003</v>
      </c>
      <c r="U21" s="28">
        <f t="shared" si="5"/>
        <v>0</v>
      </c>
      <c r="V21" s="28">
        <v>0</v>
      </c>
      <c r="W21" s="28">
        <v>0</v>
      </c>
      <c r="X21" s="28">
        <v>0</v>
      </c>
      <c r="Y21" s="28">
        <v>0</v>
      </c>
      <c r="Z21" s="29">
        <f t="shared" si="6"/>
        <v>0</v>
      </c>
      <c r="AA21" s="26">
        <f t="shared" si="7"/>
        <v>4</v>
      </c>
      <c r="AB21" s="26">
        <v>0</v>
      </c>
      <c r="AC21" s="26">
        <v>4</v>
      </c>
      <c r="AD21" s="26">
        <v>0</v>
      </c>
      <c r="AE21" s="30">
        <v>0</v>
      </c>
      <c r="AF21" s="26">
        <f t="shared" si="8"/>
        <v>4</v>
      </c>
      <c r="AG21" s="26">
        <f t="shared" si="9"/>
        <v>4</v>
      </c>
      <c r="AH21" s="26">
        <v>0</v>
      </c>
      <c r="AI21" s="26">
        <v>4</v>
      </c>
      <c r="AJ21" s="26">
        <v>0</v>
      </c>
      <c r="AK21" s="30">
        <v>0</v>
      </c>
      <c r="AL21" s="26">
        <f t="shared" si="10"/>
        <v>4</v>
      </c>
    </row>
    <row r="22" spans="1:38" ht="287.25" customHeight="1">
      <c r="A22" s="14" t="s">
        <v>29</v>
      </c>
      <c r="B22" s="22" t="s">
        <v>54</v>
      </c>
      <c r="C22" s="14">
        <v>4118003</v>
      </c>
      <c r="D22" s="16"/>
      <c r="E22" s="17">
        <f t="shared" si="0"/>
        <v>1680.9099999999999</v>
      </c>
      <c r="F22" s="17">
        <f t="shared" si="1"/>
        <v>524.78</v>
      </c>
      <c r="G22" s="17">
        <v>0</v>
      </c>
      <c r="H22" s="17">
        <v>524.78</v>
      </c>
      <c r="I22" s="17">
        <v>0</v>
      </c>
      <c r="J22" s="17">
        <v>0</v>
      </c>
      <c r="K22" s="17">
        <f t="shared" si="2"/>
        <v>524.78</v>
      </c>
      <c r="L22" s="18">
        <f t="shared" si="3"/>
        <v>397.24</v>
      </c>
      <c r="M22" s="18">
        <v>0</v>
      </c>
      <c r="N22" s="18">
        <v>397.24</v>
      </c>
      <c r="O22" s="18">
        <v>0</v>
      </c>
      <c r="P22" s="18">
        <v>0</v>
      </c>
      <c r="Q22" s="18">
        <f t="shared" si="4"/>
        <v>397.24</v>
      </c>
      <c r="R22" s="14" t="s">
        <v>29</v>
      </c>
      <c r="S22" s="22" t="s">
        <v>54</v>
      </c>
      <c r="T22" s="14">
        <v>4118003</v>
      </c>
      <c r="U22" s="19">
        <f t="shared" si="5"/>
        <v>333.82</v>
      </c>
      <c r="V22" s="19">
        <v>0</v>
      </c>
      <c r="W22" s="19">
        <v>333.82</v>
      </c>
      <c r="X22" s="19">
        <v>0</v>
      </c>
      <c r="Y22" s="19">
        <v>0</v>
      </c>
      <c r="Z22" s="20">
        <f t="shared" si="6"/>
        <v>333.82</v>
      </c>
      <c r="AA22" s="17">
        <f t="shared" si="7"/>
        <v>215</v>
      </c>
      <c r="AB22" s="17">
        <v>0</v>
      </c>
      <c r="AC22" s="17">
        <v>215</v>
      </c>
      <c r="AD22" s="17">
        <v>0</v>
      </c>
      <c r="AE22" s="21">
        <v>0</v>
      </c>
      <c r="AF22" s="17">
        <f t="shared" si="8"/>
        <v>215</v>
      </c>
      <c r="AG22" s="17">
        <f t="shared" si="9"/>
        <v>210.07</v>
      </c>
      <c r="AH22" s="17">
        <v>0</v>
      </c>
      <c r="AI22" s="17">
        <v>210.07</v>
      </c>
      <c r="AJ22" s="17">
        <v>0</v>
      </c>
      <c r="AK22" s="21">
        <v>0</v>
      </c>
      <c r="AL22" s="17">
        <f t="shared" si="10"/>
        <v>210.07</v>
      </c>
    </row>
    <row r="23" spans="1:38" ht="33.75" customHeight="1">
      <c r="A23" s="14" t="s">
        <v>30</v>
      </c>
      <c r="B23" s="22" t="s">
        <v>37</v>
      </c>
      <c r="C23" s="14" t="s">
        <v>38</v>
      </c>
      <c r="D23" s="16"/>
      <c r="E23" s="17">
        <f t="shared" si="0"/>
        <v>439.25</v>
      </c>
      <c r="F23" s="17">
        <f t="shared" si="1"/>
        <v>91.5</v>
      </c>
      <c r="G23" s="17">
        <v>0</v>
      </c>
      <c r="H23" s="17">
        <v>91.5</v>
      </c>
      <c r="I23" s="17">
        <v>0</v>
      </c>
      <c r="J23" s="17">
        <v>0</v>
      </c>
      <c r="K23" s="17">
        <f t="shared" si="2"/>
        <v>91.5</v>
      </c>
      <c r="L23" s="18">
        <f t="shared" si="3"/>
        <v>86.25</v>
      </c>
      <c r="M23" s="18">
        <v>0</v>
      </c>
      <c r="N23" s="18">
        <v>86.25</v>
      </c>
      <c r="O23" s="18">
        <v>0</v>
      </c>
      <c r="P23" s="18">
        <v>0</v>
      </c>
      <c r="Q23" s="18">
        <f t="shared" si="4"/>
        <v>86.25</v>
      </c>
      <c r="R23" s="14" t="s">
        <v>30</v>
      </c>
      <c r="S23" s="22" t="s">
        <v>37</v>
      </c>
      <c r="T23" s="14" t="s">
        <v>38</v>
      </c>
      <c r="U23" s="19">
        <f t="shared" si="5"/>
        <v>76.5</v>
      </c>
      <c r="V23" s="19">
        <v>0</v>
      </c>
      <c r="W23" s="19">
        <v>76.5</v>
      </c>
      <c r="X23" s="19">
        <v>0</v>
      </c>
      <c r="Y23" s="19">
        <v>0</v>
      </c>
      <c r="Z23" s="20">
        <f t="shared" si="6"/>
        <v>76.5</v>
      </c>
      <c r="AA23" s="17">
        <f t="shared" si="7"/>
        <v>92.5</v>
      </c>
      <c r="AB23" s="17">
        <v>0</v>
      </c>
      <c r="AC23" s="17">
        <v>92.5</v>
      </c>
      <c r="AD23" s="17">
        <v>0</v>
      </c>
      <c r="AE23" s="21">
        <v>0</v>
      </c>
      <c r="AF23" s="17">
        <f t="shared" si="8"/>
        <v>92.5</v>
      </c>
      <c r="AG23" s="17">
        <f t="shared" si="9"/>
        <v>92.5</v>
      </c>
      <c r="AH23" s="17">
        <v>0</v>
      </c>
      <c r="AI23" s="17">
        <v>92.5</v>
      </c>
      <c r="AJ23" s="17">
        <v>0</v>
      </c>
      <c r="AK23" s="21">
        <v>0</v>
      </c>
      <c r="AL23" s="17">
        <f t="shared" si="10"/>
        <v>92.5</v>
      </c>
    </row>
    <row r="24" spans="1:38" ht="259.5" customHeight="1">
      <c r="A24" s="14" t="s">
        <v>31</v>
      </c>
      <c r="B24" s="22" t="s">
        <v>57</v>
      </c>
      <c r="C24" s="14">
        <v>4117741</v>
      </c>
      <c r="D24" s="16"/>
      <c r="E24" s="17">
        <f t="shared" si="0"/>
        <v>1218.75</v>
      </c>
      <c r="F24" s="17">
        <f t="shared" si="1"/>
        <v>0</v>
      </c>
      <c r="G24" s="17">
        <v>0</v>
      </c>
      <c r="H24" s="17">
        <v>0</v>
      </c>
      <c r="I24" s="17">
        <v>0</v>
      </c>
      <c r="J24" s="17">
        <v>401.95</v>
      </c>
      <c r="K24" s="17">
        <f t="shared" si="2"/>
        <v>401.95</v>
      </c>
      <c r="L24" s="18">
        <f t="shared" si="3"/>
        <v>0</v>
      </c>
      <c r="M24" s="18">
        <v>0</v>
      </c>
      <c r="N24" s="18">
        <v>0</v>
      </c>
      <c r="O24" s="18">
        <v>0</v>
      </c>
      <c r="P24" s="18">
        <v>388.1</v>
      </c>
      <c r="Q24" s="18">
        <f t="shared" si="4"/>
        <v>388.1</v>
      </c>
      <c r="R24" s="14" t="s">
        <v>31</v>
      </c>
      <c r="S24" s="22" t="s">
        <v>57</v>
      </c>
      <c r="T24" s="14">
        <v>4117741</v>
      </c>
      <c r="U24" s="19">
        <f t="shared" si="5"/>
        <v>0</v>
      </c>
      <c r="V24" s="19">
        <v>0</v>
      </c>
      <c r="W24" s="19">
        <v>0</v>
      </c>
      <c r="X24" s="19">
        <v>0</v>
      </c>
      <c r="Y24" s="19">
        <v>428.7</v>
      </c>
      <c r="Z24" s="20">
        <f t="shared" si="6"/>
        <v>428.7</v>
      </c>
      <c r="AA24" s="17">
        <f t="shared" si="7"/>
        <v>0</v>
      </c>
      <c r="AB24" s="17">
        <v>0</v>
      </c>
      <c r="AC24" s="17">
        <v>0</v>
      </c>
      <c r="AD24" s="17">
        <v>0</v>
      </c>
      <c r="AE24" s="31">
        <v>0</v>
      </c>
      <c r="AF24" s="17">
        <f t="shared" si="8"/>
        <v>0</v>
      </c>
      <c r="AG24" s="17">
        <f t="shared" si="9"/>
        <v>0</v>
      </c>
      <c r="AH24" s="17">
        <v>0</v>
      </c>
      <c r="AI24" s="17">
        <v>0</v>
      </c>
      <c r="AJ24" s="17">
        <v>0</v>
      </c>
      <c r="AK24" s="31">
        <v>0</v>
      </c>
      <c r="AL24" s="17">
        <f t="shared" si="10"/>
        <v>0</v>
      </c>
    </row>
    <row r="25" spans="1:38" s="8" customFormat="1" ht="150" customHeight="1">
      <c r="A25" s="14" t="s">
        <v>32</v>
      </c>
      <c r="B25" s="22" t="s">
        <v>39</v>
      </c>
      <c r="C25" s="14">
        <v>4118228</v>
      </c>
      <c r="D25" s="32"/>
      <c r="E25" s="33">
        <f t="shared" si="0"/>
        <v>24.880000000000003</v>
      </c>
      <c r="F25" s="33">
        <f t="shared" si="1"/>
        <v>8.1999999999999993</v>
      </c>
      <c r="G25" s="33">
        <v>0</v>
      </c>
      <c r="H25" s="33">
        <v>8.1999999999999993</v>
      </c>
      <c r="I25" s="33">
        <v>0</v>
      </c>
      <c r="J25" s="33">
        <v>0</v>
      </c>
      <c r="K25" s="33">
        <f t="shared" si="2"/>
        <v>8.1999999999999993</v>
      </c>
      <c r="L25" s="34">
        <f t="shared" si="3"/>
        <v>7.96</v>
      </c>
      <c r="M25" s="34">
        <v>0</v>
      </c>
      <c r="N25" s="34">
        <v>7.96</v>
      </c>
      <c r="O25" s="34">
        <v>0</v>
      </c>
      <c r="P25" s="34">
        <v>0</v>
      </c>
      <c r="Q25" s="34">
        <f t="shared" si="4"/>
        <v>7.96</v>
      </c>
      <c r="R25" s="14" t="s">
        <v>32</v>
      </c>
      <c r="S25" s="22" t="s">
        <v>39</v>
      </c>
      <c r="T25" s="14">
        <v>4118228</v>
      </c>
      <c r="U25" s="35">
        <f t="shared" si="5"/>
        <v>8.7200000000000006</v>
      </c>
      <c r="V25" s="35">
        <v>0</v>
      </c>
      <c r="W25" s="35">
        <v>8.7200000000000006</v>
      </c>
      <c r="X25" s="35">
        <v>0</v>
      </c>
      <c r="Y25" s="35">
        <v>0</v>
      </c>
      <c r="Z25" s="36">
        <f t="shared" si="6"/>
        <v>8.7200000000000006</v>
      </c>
      <c r="AA25" s="33">
        <f t="shared" si="7"/>
        <v>0</v>
      </c>
      <c r="AB25" s="33">
        <v>0</v>
      </c>
      <c r="AC25" s="33">
        <v>0</v>
      </c>
      <c r="AD25" s="33">
        <v>0</v>
      </c>
      <c r="AE25" s="37">
        <v>0</v>
      </c>
      <c r="AF25" s="33">
        <f t="shared" si="8"/>
        <v>0</v>
      </c>
      <c r="AG25" s="33">
        <f t="shared" si="9"/>
        <v>0</v>
      </c>
      <c r="AH25" s="33">
        <v>0</v>
      </c>
      <c r="AI25" s="33">
        <v>0</v>
      </c>
      <c r="AJ25" s="33">
        <v>0</v>
      </c>
      <c r="AK25" s="37">
        <v>0</v>
      </c>
      <c r="AL25" s="33">
        <f t="shared" si="10"/>
        <v>0</v>
      </c>
    </row>
    <row r="26" spans="1:38" ht="14.25" customHeight="1">
      <c r="A26" s="62" t="s">
        <v>47</v>
      </c>
      <c r="B26" s="63"/>
      <c r="C26" s="64"/>
      <c r="D26" s="65"/>
      <c r="E26" s="17">
        <f>SUM(E18:E25)</f>
        <v>16431.350000000002</v>
      </c>
      <c r="F26" s="17">
        <f t="shared" ref="F26:AF26" si="11">SUM(F18:F25)</f>
        <v>5807.2199999999993</v>
      </c>
      <c r="G26" s="17">
        <f t="shared" si="11"/>
        <v>0</v>
      </c>
      <c r="H26" s="17">
        <f t="shared" si="11"/>
        <v>5807.2199999999993</v>
      </c>
      <c r="I26" s="17">
        <f t="shared" si="11"/>
        <v>0</v>
      </c>
      <c r="J26" s="17">
        <f t="shared" si="11"/>
        <v>401.95</v>
      </c>
      <c r="K26" s="17">
        <f t="shared" si="11"/>
        <v>6209.1699999999992</v>
      </c>
      <c r="L26" s="18">
        <f t="shared" si="11"/>
        <v>2740.6800000000003</v>
      </c>
      <c r="M26" s="18">
        <f t="shared" si="11"/>
        <v>0</v>
      </c>
      <c r="N26" s="18">
        <f t="shared" si="11"/>
        <v>2740.6800000000003</v>
      </c>
      <c r="O26" s="18">
        <f t="shared" si="11"/>
        <v>0</v>
      </c>
      <c r="P26" s="18">
        <f t="shared" si="11"/>
        <v>388.1</v>
      </c>
      <c r="Q26" s="18">
        <f t="shared" si="11"/>
        <v>3128.78</v>
      </c>
      <c r="R26" s="18"/>
      <c r="S26" s="18"/>
      <c r="T26" s="18"/>
      <c r="U26" s="19">
        <f t="shared" si="11"/>
        <v>2400.11</v>
      </c>
      <c r="V26" s="19">
        <f t="shared" si="11"/>
        <v>0</v>
      </c>
      <c r="W26" s="19">
        <f t="shared" si="11"/>
        <v>2400.11</v>
      </c>
      <c r="X26" s="19">
        <f t="shared" si="11"/>
        <v>0</v>
      </c>
      <c r="Y26" s="19">
        <f t="shared" si="11"/>
        <v>428.7</v>
      </c>
      <c r="Z26" s="20">
        <f t="shared" si="11"/>
        <v>2828.81</v>
      </c>
      <c r="AA26" s="17">
        <f t="shared" si="11"/>
        <v>2302.64</v>
      </c>
      <c r="AB26" s="17">
        <f t="shared" si="11"/>
        <v>0</v>
      </c>
      <c r="AC26" s="17">
        <f t="shared" si="11"/>
        <v>2302.64</v>
      </c>
      <c r="AD26" s="17">
        <f t="shared" si="11"/>
        <v>0</v>
      </c>
      <c r="AE26" s="17">
        <f t="shared" si="11"/>
        <v>0</v>
      </c>
      <c r="AF26" s="17">
        <f t="shared" si="11"/>
        <v>2302.64</v>
      </c>
      <c r="AG26" s="17">
        <f t="shared" ref="AG26" si="12">SUM(AG18:AG25)</f>
        <v>1961.95</v>
      </c>
      <c r="AH26" s="17">
        <f t="shared" ref="AH26" si="13">SUM(AH18:AH25)</f>
        <v>0</v>
      </c>
      <c r="AI26" s="17">
        <f t="shared" ref="AI26" si="14">SUM(AI18:AI25)</f>
        <v>1961.95</v>
      </c>
      <c r="AJ26" s="17">
        <f t="shared" ref="AJ26" si="15">SUM(AJ18:AJ25)</f>
        <v>0</v>
      </c>
      <c r="AK26" s="17">
        <f t="shared" ref="AK26" si="16">SUM(AK18:AK25)</f>
        <v>0</v>
      </c>
      <c r="AL26" s="17">
        <f t="shared" ref="AL26" si="17">SUM(AL18:AL25)</f>
        <v>1961.95</v>
      </c>
    </row>
    <row r="27" spans="1:38">
      <c r="A27" s="38"/>
      <c r="B27" s="39" t="s">
        <v>48</v>
      </c>
      <c r="C27" s="38"/>
      <c r="D27" s="38"/>
      <c r="E27" s="38"/>
      <c r="F27" s="38"/>
      <c r="G27" s="38"/>
      <c r="H27" s="38"/>
      <c r="I27" s="38"/>
      <c r="J27" s="38"/>
      <c r="K27" s="38"/>
      <c r="L27" s="40"/>
      <c r="M27" s="40"/>
      <c r="N27" s="40"/>
      <c r="O27" s="40"/>
      <c r="P27" s="40"/>
      <c r="Q27" s="40"/>
      <c r="R27" s="38"/>
      <c r="S27" s="39" t="s">
        <v>48</v>
      </c>
      <c r="T27" s="38"/>
      <c r="U27" s="41"/>
      <c r="V27" s="41"/>
      <c r="W27" s="41"/>
      <c r="X27" s="41"/>
      <c r="Y27" s="41"/>
      <c r="Z27" s="42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</row>
    <row r="28" spans="1:38">
      <c r="A28" s="38"/>
      <c r="B28" s="39" t="s">
        <v>60</v>
      </c>
      <c r="C28" s="38"/>
      <c r="D28" s="38"/>
      <c r="E28" s="38"/>
      <c r="F28" s="38"/>
      <c r="G28" s="38"/>
      <c r="H28" s="38"/>
      <c r="I28" s="38"/>
      <c r="J28" s="38"/>
      <c r="K28" s="38"/>
      <c r="L28" s="40"/>
      <c r="M28" s="40"/>
      <c r="N28" s="40"/>
      <c r="O28" s="40"/>
      <c r="P28" s="40"/>
      <c r="Q28" s="40"/>
      <c r="R28" s="38"/>
      <c r="S28" s="39" t="s">
        <v>60</v>
      </c>
      <c r="T28" s="38"/>
      <c r="U28" s="41"/>
      <c r="V28" s="41"/>
      <c r="W28" s="41"/>
      <c r="X28" s="41"/>
      <c r="Y28" s="41"/>
      <c r="Z28" s="42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</row>
    <row r="29" spans="1:38">
      <c r="A29" s="38"/>
      <c r="B29" s="39" t="s">
        <v>59</v>
      </c>
      <c r="C29" s="38"/>
      <c r="D29" s="38"/>
      <c r="E29" s="38"/>
      <c r="F29" s="38"/>
      <c r="G29" s="38"/>
      <c r="H29" s="38"/>
      <c r="I29" s="38"/>
      <c r="J29" s="38"/>
      <c r="K29" s="38"/>
      <c r="L29" s="40"/>
      <c r="M29" s="40"/>
      <c r="N29" s="40"/>
      <c r="O29" s="40"/>
      <c r="P29" s="40"/>
      <c r="Q29" s="40"/>
      <c r="R29" s="38"/>
      <c r="S29" s="39" t="s">
        <v>59</v>
      </c>
      <c r="T29" s="38"/>
      <c r="U29" s="41"/>
      <c r="V29" s="41"/>
      <c r="W29" s="41"/>
      <c r="X29" s="41"/>
      <c r="Y29" s="41"/>
      <c r="Z29" s="42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</row>
    <row r="30" spans="1:38">
      <c r="A30" s="38"/>
      <c r="B30" s="39" t="s">
        <v>49</v>
      </c>
      <c r="C30" s="38"/>
      <c r="D30" s="38"/>
      <c r="E30" s="38"/>
      <c r="F30" s="38"/>
      <c r="G30" s="38"/>
      <c r="H30" s="38"/>
      <c r="I30" s="38"/>
      <c r="J30" s="38"/>
      <c r="K30" s="38"/>
      <c r="L30" s="40"/>
      <c r="M30" s="40"/>
      <c r="N30" s="40"/>
      <c r="O30" s="40"/>
      <c r="P30" s="40"/>
      <c r="Q30" s="40"/>
      <c r="R30" s="38"/>
      <c r="S30" s="39" t="s">
        <v>49</v>
      </c>
      <c r="T30" s="38"/>
      <c r="U30" s="41"/>
      <c r="V30" s="41"/>
      <c r="W30" s="41"/>
      <c r="X30" s="41"/>
      <c r="Y30" s="41"/>
      <c r="Z30" s="42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</row>
  </sheetData>
  <mergeCells count="80">
    <mergeCell ref="L5:Q7"/>
    <mergeCell ref="A5:A15"/>
    <mergeCell ref="B5:B15"/>
    <mergeCell ref="C5:C15"/>
    <mergeCell ref="D5:D15"/>
    <mergeCell ref="F5:K7"/>
    <mergeCell ref="F10:H12"/>
    <mergeCell ref="I10:I15"/>
    <mergeCell ref="E14:E15"/>
    <mergeCell ref="H14:H15"/>
    <mergeCell ref="K14:K15"/>
    <mergeCell ref="G14:G15"/>
    <mergeCell ref="E5:E13"/>
    <mergeCell ref="F13:F15"/>
    <mergeCell ref="G13:H13"/>
    <mergeCell ref="L13:L15"/>
    <mergeCell ref="AG5:AL7"/>
    <mergeCell ref="AL10:AL13"/>
    <mergeCell ref="AG13:AG15"/>
    <mergeCell ref="J10:J15"/>
    <mergeCell ref="AE10:AE15"/>
    <mergeCell ref="AA10:AC12"/>
    <mergeCell ref="AD10:AD15"/>
    <mergeCell ref="V13:W13"/>
    <mergeCell ref="L10:N12"/>
    <mergeCell ref="Z10:Z13"/>
    <mergeCell ref="AF14:AF15"/>
    <mergeCell ref="AI14:AI15"/>
    <mergeCell ref="AL14:AL15"/>
    <mergeCell ref="AA13:AA15"/>
    <mergeCell ref="S5:S15"/>
    <mergeCell ref="T5:T15"/>
    <mergeCell ref="A26:D26"/>
    <mergeCell ref="K10:K13"/>
    <mergeCell ref="P10:P15"/>
    <mergeCell ref="Q10:Q13"/>
    <mergeCell ref="Y10:Y15"/>
    <mergeCell ref="W14:W15"/>
    <mergeCell ref="V14:V15"/>
    <mergeCell ref="U10:W12"/>
    <mergeCell ref="X10:X15"/>
    <mergeCell ref="O10:O15"/>
    <mergeCell ref="N14:N15"/>
    <mergeCell ref="Q14:Q15"/>
    <mergeCell ref="M14:M15"/>
    <mergeCell ref="R5:R15"/>
    <mergeCell ref="U13:U15"/>
    <mergeCell ref="M13:N13"/>
    <mergeCell ref="Z14:Z15"/>
    <mergeCell ref="AF3:AL3"/>
    <mergeCell ref="U5:Z7"/>
    <mergeCell ref="AA5:AF7"/>
    <mergeCell ref="B17:R17"/>
    <mergeCell ref="S17:AL17"/>
    <mergeCell ref="A4:R4"/>
    <mergeCell ref="S4:AL4"/>
    <mergeCell ref="AB14:AB15"/>
    <mergeCell ref="AA8:AF8"/>
    <mergeCell ref="AA9:AF9"/>
    <mergeCell ref="F8:K8"/>
    <mergeCell ref="F9:K9"/>
    <mergeCell ref="AH13:AI13"/>
    <mergeCell ref="L8:Q8"/>
    <mergeCell ref="L9:Q9"/>
    <mergeCell ref="AA1:AL1"/>
    <mergeCell ref="AA2:AL2"/>
    <mergeCell ref="AB13:AC13"/>
    <mergeCell ref="AF10:AF13"/>
    <mergeCell ref="F1:Q1"/>
    <mergeCell ref="F2:Q2"/>
    <mergeCell ref="H3:Q3"/>
    <mergeCell ref="U8:Z8"/>
    <mergeCell ref="U9:Z9"/>
    <mergeCell ref="AG10:AI12"/>
    <mergeCell ref="AG8:AL8"/>
    <mergeCell ref="AG9:AL9"/>
    <mergeCell ref="AJ10:AJ15"/>
    <mergeCell ref="AC14:AC15"/>
    <mergeCell ref="AH14:AH15"/>
    <mergeCell ref="AK10:AK15"/>
  </mergeCells>
  <pageMargins left="0.23622047244094491" right="0.23622047244094491" top="0.74803149606299213" bottom="0.74803149606299213" header="0.31496062992125984" footer="0.31496062992125984"/>
  <pageSetup paperSize="9" scale="82" orientation="landscape" verticalDpi="0" r:id="rId1"/>
  <rowBreaks count="1" manualBreakCount="1">
    <brk id="21" max="16383" man="1"/>
  </rowBreaks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SPEZ</dc:creator>
  <cp:lastModifiedBy>SPEZ</cp:lastModifiedBy>
  <cp:lastPrinted>2016-09-15T09:07:58Z</cp:lastPrinted>
  <dcterms:created xsi:type="dcterms:W3CDTF">2015-11-10T02:12:22Z</dcterms:created>
  <dcterms:modified xsi:type="dcterms:W3CDTF">2016-09-15T09:08:27Z</dcterms:modified>
</cp:coreProperties>
</file>