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035" windowHeight="11970"/>
  </bookViews>
  <sheets>
    <sheet name="ПП3" sheetId="6" r:id="rId1"/>
  </sheets>
  <calcPr calcId="125725"/>
</workbook>
</file>

<file path=xl/calcChain.xml><?xml version="1.0" encoding="utf-8"?>
<calcChain xmlns="http://schemas.openxmlformats.org/spreadsheetml/2006/main">
  <c r="X17" i="6"/>
  <c r="V17"/>
  <c r="V18"/>
  <c r="V19"/>
  <c r="V20"/>
  <c r="V21"/>
  <c r="V22"/>
  <c r="V23"/>
  <c r="V24"/>
  <c r="V25" l="1"/>
  <c r="AO25"/>
  <c r="AN25"/>
  <c r="AM25"/>
  <c r="AL25"/>
  <c r="AK25"/>
  <c r="AH25"/>
  <c r="AG25"/>
  <c r="AF25"/>
  <c r="AE25"/>
  <c r="AD25"/>
  <c r="AA25"/>
  <c r="Z25"/>
  <c r="Y25"/>
  <c r="W25"/>
  <c r="Q25"/>
  <c r="P25"/>
  <c r="O25"/>
  <c r="N25"/>
  <c r="K25"/>
  <c r="J25"/>
  <c r="I25"/>
  <c r="H25"/>
  <c r="G25"/>
  <c r="AJ24"/>
  <c r="AP24" s="1"/>
  <c r="AC24"/>
  <c r="AI24" s="1"/>
  <c r="AB24"/>
  <c r="M24"/>
  <c r="R24" s="1"/>
  <c r="F24"/>
  <c r="L24" s="1"/>
  <c r="AJ23"/>
  <c r="AP23" s="1"/>
  <c r="AC23"/>
  <c r="AI23" s="1"/>
  <c r="AB23"/>
  <c r="M23"/>
  <c r="R23" s="1"/>
  <c r="F23"/>
  <c r="L23" s="1"/>
  <c r="AJ22"/>
  <c r="AP22" s="1"/>
  <c r="AC22"/>
  <c r="AI22" s="1"/>
  <c r="AB22"/>
  <c r="M22"/>
  <c r="R22" s="1"/>
  <c r="F22"/>
  <c r="L22" s="1"/>
  <c r="AJ21"/>
  <c r="AP21" s="1"/>
  <c r="AC21"/>
  <c r="AI21" s="1"/>
  <c r="AB21"/>
  <c r="M21"/>
  <c r="R21" s="1"/>
  <c r="F21"/>
  <c r="L21" s="1"/>
  <c r="AJ20"/>
  <c r="AP20" s="1"/>
  <c r="AC20"/>
  <c r="AI20" s="1"/>
  <c r="AB20"/>
  <c r="M20"/>
  <c r="R20" s="1"/>
  <c r="F20"/>
  <c r="AJ19"/>
  <c r="AP19" s="1"/>
  <c r="AC19"/>
  <c r="AI19" s="1"/>
  <c r="AB19"/>
  <c r="M19"/>
  <c r="R19" s="1"/>
  <c r="F19"/>
  <c r="L19" s="1"/>
  <c r="AJ18"/>
  <c r="AP18" s="1"/>
  <c r="AC18"/>
  <c r="AB18"/>
  <c r="M18"/>
  <c r="R18" s="1"/>
  <c r="F18"/>
  <c r="L18" s="1"/>
  <c r="AJ17"/>
  <c r="AP17" s="1"/>
  <c r="AC17"/>
  <c r="AI17" s="1"/>
  <c r="M17"/>
  <c r="F17"/>
  <c r="L17" s="1"/>
  <c r="AP25" l="1"/>
  <c r="E21"/>
  <c r="E23"/>
  <c r="E19"/>
  <c r="F25"/>
  <c r="M25"/>
  <c r="R25" s="1"/>
  <c r="AJ25"/>
  <c r="AC25"/>
  <c r="E24"/>
  <c r="AB17"/>
  <c r="AB25" s="1"/>
  <c r="E22"/>
  <c r="X25"/>
  <c r="R17"/>
  <c r="AI18"/>
  <c r="E18" s="1"/>
  <c r="L20"/>
  <c r="E20" s="1"/>
  <c r="L25" l="1"/>
  <c r="E17"/>
  <c r="E25" s="1"/>
  <c r="AI25"/>
</calcChain>
</file>

<file path=xl/sharedStrings.xml><?xml version="1.0" encoding="utf-8"?>
<sst xmlns="http://schemas.openxmlformats.org/spreadsheetml/2006/main" count="115" uniqueCount="60">
  <si>
    <t>№ п/п</t>
  </si>
  <si>
    <t>Подпрограммы и основные мероприятия МП</t>
  </si>
  <si>
    <t>КЦСР</t>
  </si>
  <si>
    <t>Соисполнитель (участник)</t>
  </si>
  <si>
    <t>2014 год</t>
  </si>
  <si>
    <t>2015 год</t>
  </si>
  <si>
    <t>2016 год</t>
  </si>
  <si>
    <t>2017 год</t>
  </si>
  <si>
    <t xml:space="preserve">Объем финансирования &lt;*&gt;,   </t>
  </si>
  <si>
    <t xml:space="preserve">           тыс. руб.</t>
  </si>
  <si>
    <t xml:space="preserve">           тыс. руб..</t>
  </si>
  <si>
    <t>МБ</t>
  </si>
  <si>
    <t>ПУ</t>
  </si>
  <si>
    <t>всего</t>
  </si>
  <si>
    <t>в т.ч.</t>
  </si>
  <si>
    <t>(11+17+23+29)</t>
  </si>
  <si>
    <t>БДО</t>
  </si>
  <si>
    <t>БПО</t>
  </si>
  <si>
    <t>Общий объем финансирования, тыс.руб.</t>
  </si>
  <si>
    <t>КБ        &lt;**&gt;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</si>
  <si>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</si>
  <si>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</si>
  <si>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</si>
  <si>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</si>
  <si>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</si>
  <si>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</si>
  <si>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</si>
  <si>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</si>
  <si>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</si>
  <si>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Итого финансирование 2014 год</t>
  </si>
  <si>
    <t>КБ    &lt;**&gt;</t>
  </si>
  <si>
    <t>Итого финансирование 2015 год</t>
  </si>
  <si>
    <t>Итого финансирование 2016 год</t>
  </si>
  <si>
    <t>Итого финансирование 2017 год</t>
  </si>
  <si>
    <t>КБ      &lt;**&gt;</t>
  </si>
  <si>
    <t>КБ &lt;**&gt;</t>
  </si>
  <si>
    <t>Всего по подпрограмме</t>
  </si>
  <si>
    <t>Примечания: МБ – средства местного бюджета; ПУ – платные услуги; КБ – средства краевого бюджета.</t>
  </si>
  <si>
    <t>&lt;*&gt; в случае наличия других источников финансирования (внебюджетных источников, средства федерального бюджета) необходимо добавить столбцы для полного отражения объемов финансирования</t>
  </si>
  <si>
    <t>&lt;**&gt; данные столбцы таблицы могут не присутствовать в случае отсутствия финансирования мероприятий со стороны краевого и/или федерального бюджетов</t>
  </si>
  <si>
    <t>2018 год</t>
  </si>
  <si>
    <t>НАПРАВЛЕНИЯ И ОБЪЕМЫ ФИНАНСИРОВАНИЯ ПРОГРАММЫ</t>
  </si>
  <si>
    <t>Внебюджетные источники</t>
  </si>
  <si>
    <t>(6+9+10+11)</t>
  </si>
  <si>
    <t>(13+16+17+18)</t>
  </si>
  <si>
    <t>(20+23+24+25)</t>
  </si>
  <si>
    <t>(27+30+31+32)</t>
  </si>
  <si>
    <t>(34+37+38+39)</t>
  </si>
  <si>
    <r>
      <t xml:space="preserve">Подпрограмма </t>
    </r>
    <r>
      <rPr>
        <b/>
        <sz val="9"/>
        <color theme="1"/>
        <rFont val="Times New Roman"/>
        <family val="1"/>
        <charset val="204"/>
      </rPr>
      <t>«Жилищно-коммунальное хозяйство МО Таежнинский сельсовет»</t>
    </r>
  </si>
  <si>
    <t>Проведение капитального ремонта в квартирах и установка счетчиков холодной и горячей воды в муниципальном жилищном фонде (в том числе приобретение расходных материалов)</t>
  </si>
  <si>
    <t>Содержание и обслуживание машин специального назначения</t>
  </si>
  <si>
    <t xml:space="preserve">Взнос в региональный фонд на проведение капитального ремонта общего имущества в многоквартирных домах </t>
  </si>
  <si>
    <t>Межбюджетные трансферты на реализацию мероприятий по энергосбережению и повышению энергетической эффективности в связи с достижением наилучших показателей в области энергосбережения: разработка схемы теплоснабжения с выполнением ее электронной модели поселка Таежный Богучанского района Красноярского края на период с 2014 года до 2029 года</t>
  </si>
  <si>
    <t>Долевое софинансирование за счет средств местного бюджета на реализацию мероприятий по энергосбережению и повышению энергетической эффективности в связи с достижением наилучших показателей в области энергосбережения: разработка схемы теплоснабжения с выполнением ее электронной модели поселка Таежный Богучанского района Красноярского края на период с 2014 года до 2029 года</t>
  </si>
  <si>
    <t>Межбюджетные трансферты на разработку схем теплоснабжения муниципальных образований Красноярского края в рамках программы "Энергосбережение и повышение энергетической эффективности в Красноярском крае" государственной программы Красноярского края "Реформирование и модернизация жилищно коммунального хозяйства и повышение энергетической эффективности"</t>
  </si>
  <si>
    <t>Разработка схем водоотведения и водоснабжения в п. Таежный и с. Карабула</t>
  </si>
  <si>
    <t xml:space="preserve">Проведение капитального ремонта многоквартирных домов на территории муниципального образования Таежнинский сельсовет </t>
  </si>
  <si>
    <t xml:space="preserve">Приложение 1 к подпрограмме Таежнинского сельсовета "Жилищно-коммунальное хозяйство МО Таежнинский сельсовет"                                     на 2014-2018 </t>
  </si>
  <si>
    <t xml:space="preserve">Приложение 3 к Постановлению администрации Таежнинского сельсовета Богучанского район Красноярского края                                                                                     от                                   №_____                             </t>
  </si>
  <si>
    <t>Итого финансирование 2018 год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</si>
</sst>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center"/>
    </xf>
    <xf numFmtId="2" fontId="1" fillId="0" borderId="2" xfId="0" applyNumberFormat="1" applyFont="1" applyFill="1" applyBorder="1" applyAlignment="1">
      <alignment horizontal="right" vertical="center" wrapText="1"/>
    </xf>
    <xf numFmtId="2" fontId="4" fillId="0" borderId="1" xfId="0" applyNumberFormat="1" applyFont="1" applyFill="1" applyBorder="1" applyAlignment="1">
      <alignment horizontal="right" vertical="center" wrapText="1"/>
    </xf>
    <xf numFmtId="2" fontId="4" fillId="2" borderId="1" xfId="0" applyNumberFormat="1" applyFont="1" applyFill="1" applyBorder="1" applyAlignment="1">
      <alignment horizontal="right" vertical="center" wrapText="1"/>
    </xf>
    <xf numFmtId="2" fontId="4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1" fillId="0" borderId="0" xfId="0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2" fontId="5" fillId="0" borderId="1" xfId="0" applyNumberFormat="1" applyFont="1" applyFill="1" applyBorder="1" applyAlignment="1">
      <alignment horizontal="right" vertical="center" wrapText="1"/>
    </xf>
    <xf numFmtId="2" fontId="2" fillId="2" borderId="1" xfId="0" applyNumberFormat="1" applyFont="1" applyFill="1" applyBorder="1" applyAlignment="1">
      <alignment horizontal="right" vertical="center" wrapText="1"/>
    </xf>
    <xf numFmtId="2" fontId="2" fillId="3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2" borderId="11" xfId="0" applyFont="1" applyFill="1" applyBorder="1" applyAlignment="1">
      <alignment horizontal="center" vertical="center" wrapText="1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/>
    <xf numFmtId="0" fontId="0" fillId="0" borderId="15" xfId="0" applyBorder="1"/>
    <xf numFmtId="0" fontId="0" fillId="0" borderId="10" xfId="0" applyBorder="1"/>
    <xf numFmtId="0" fontId="0" fillId="0" borderId="8" xfId="0" applyBorder="1"/>
    <xf numFmtId="0" fontId="0" fillId="0" borderId="9" xfId="0" applyBorder="1"/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textRotation="90" wrapText="1"/>
    </xf>
    <xf numFmtId="0" fontId="1" fillId="2" borderId="7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textRotation="90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28"/>
  <sheetViews>
    <sheetView tabSelected="1" view="pageBreakPreview" zoomScale="110" zoomScaleNormal="100" zoomScaleSheetLayoutView="110" workbookViewId="0">
      <selection activeCell="AP13" sqref="AP13:AP14"/>
    </sheetView>
  </sheetViews>
  <sheetFormatPr defaultRowHeight="12"/>
  <cols>
    <col min="1" max="1" width="4.7109375" style="1" customWidth="1"/>
    <col min="2" max="2" width="48" style="1" customWidth="1"/>
    <col min="3" max="3" width="9.140625" style="1"/>
    <col min="4" max="4" width="3.140625" style="1" customWidth="1"/>
    <col min="5" max="5" width="13.5703125" style="1" customWidth="1"/>
    <col min="6" max="6" width="9.140625" style="1"/>
    <col min="7" max="7" width="4.5703125" style="1" customWidth="1"/>
    <col min="8" max="8" width="9.140625" style="1"/>
    <col min="9" max="9" width="4.42578125" style="1" customWidth="1"/>
    <col min="10" max="10" width="5.7109375" style="1" customWidth="1"/>
    <col min="11" max="11" width="5" style="1" customWidth="1"/>
    <col min="12" max="12" width="9.42578125" style="1" customWidth="1"/>
    <col min="13" max="13" width="9.140625" style="1"/>
    <col min="14" max="14" width="5.140625" style="1" customWidth="1"/>
    <col min="15" max="15" width="9.140625" style="1"/>
    <col min="16" max="16" width="4.140625" style="1" customWidth="1"/>
    <col min="17" max="17" width="4.5703125" style="1" customWidth="1"/>
    <col min="18" max="18" width="9.140625" style="1"/>
    <col min="19" max="19" width="4.7109375" style="1" customWidth="1"/>
    <col min="20" max="20" width="23.85546875" style="1" customWidth="1"/>
    <col min="21" max="21" width="9.140625" style="1"/>
    <col min="22" max="22" width="9.140625" style="3"/>
    <col min="23" max="23" width="5.7109375" style="3" customWidth="1"/>
    <col min="24" max="24" width="9.140625" style="3"/>
    <col min="25" max="25" width="4.42578125" style="3" customWidth="1"/>
    <col min="26" max="26" width="4.28515625" style="3" customWidth="1"/>
    <col min="27" max="27" width="5" style="3" customWidth="1"/>
    <col min="28" max="28" width="9.140625" style="4"/>
    <col min="29" max="29" width="9.140625" style="1"/>
    <col min="30" max="30" width="4.85546875" style="1" customWidth="1"/>
    <col min="31" max="31" width="9.140625" style="1"/>
    <col min="32" max="32" width="4.7109375" style="1" customWidth="1"/>
    <col min="33" max="33" width="4.28515625" style="1" customWidth="1"/>
    <col min="34" max="34" width="5" style="1" customWidth="1"/>
    <col min="35" max="36" width="9.140625" style="1"/>
    <col min="37" max="37" width="4.85546875" style="1" customWidth="1"/>
    <col min="38" max="38" width="9.140625" style="1"/>
    <col min="39" max="39" width="4.7109375" style="1" customWidth="1"/>
    <col min="40" max="40" width="4.28515625" style="1" customWidth="1"/>
    <col min="41" max="41" width="5" style="1" customWidth="1"/>
    <col min="42" max="16384" width="9.140625" style="1"/>
  </cols>
  <sheetData>
    <row r="1" spans="1:45" ht="45" customHeight="1">
      <c r="H1" s="19"/>
      <c r="I1" s="19"/>
      <c r="J1" s="74" t="s">
        <v>58</v>
      </c>
      <c r="K1" s="74"/>
      <c r="L1" s="74"/>
      <c r="M1" s="74"/>
      <c r="N1" s="74"/>
      <c r="O1" s="74"/>
      <c r="P1" s="74"/>
      <c r="Q1" s="74"/>
      <c r="R1" s="74"/>
    </row>
    <row r="2" spans="1:45" ht="53.25" customHeight="1">
      <c r="E2" s="2"/>
      <c r="I2" s="19"/>
      <c r="J2" s="19"/>
      <c r="K2" s="19"/>
      <c r="L2" s="25" t="s">
        <v>57</v>
      </c>
      <c r="M2" s="25"/>
      <c r="N2" s="25"/>
      <c r="O2" s="25"/>
      <c r="P2" s="25"/>
      <c r="Q2" s="25"/>
      <c r="R2" s="25"/>
      <c r="AI2" s="29"/>
      <c r="AJ2" s="29"/>
      <c r="AK2" s="29"/>
      <c r="AL2" s="29"/>
      <c r="AM2" s="29"/>
      <c r="AN2" s="29"/>
      <c r="AO2" s="29"/>
      <c r="AP2" s="29"/>
      <c r="AQ2" s="5"/>
      <c r="AR2" s="5"/>
      <c r="AS2" s="5"/>
    </row>
    <row r="3" spans="1:45">
      <c r="A3" s="28" t="s">
        <v>41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 t="s">
        <v>41</v>
      </c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</row>
    <row r="4" spans="1:45" ht="15" customHeight="1">
      <c r="A4" s="26" t="s">
        <v>0</v>
      </c>
      <c r="B4" s="26" t="s">
        <v>1</v>
      </c>
      <c r="C4" s="26" t="s">
        <v>2</v>
      </c>
      <c r="D4" s="30" t="s">
        <v>3</v>
      </c>
      <c r="E4" s="26" t="s">
        <v>18</v>
      </c>
      <c r="F4" s="26" t="s">
        <v>4</v>
      </c>
      <c r="G4" s="26"/>
      <c r="H4" s="26"/>
      <c r="I4" s="26"/>
      <c r="J4" s="26"/>
      <c r="K4" s="26"/>
      <c r="L4" s="26"/>
      <c r="M4" s="26" t="s">
        <v>5</v>
      </c>
      <c r="N4" s="26"/>
      <c r="O4" s="26"/>
      <c r="P4" s="26"/>
      <c r="Q4" s="26"/>
      <c r="R4" s="26"/>
      <c r="S4" s="26" t="s">
        <v>0</v>
      </c>
      <c r="T4" s="26" t="s">
        <v>1</v>
      </c>
      <c r="U4" s="26" t="s">
        <v>2</v>
      </c>
      <c r="V4" s="32" t="s">
        <v>6</v>
      </c>
      <c r="W4" s="33"/>
      <c r="X4" s="33"/>
      <c r="Y4" s="33"/>
      <c r="Z4" s="33"/>
      <c r="AA4" s="33"/>
      <c r="AB4" s="34"/>
      <c r="AC4" s="26" t="s">
        <v>7</v>
      </c>
      <c r="AD4" s="26"/>
      <c r="AE4" s="26"/>
      <c r="AF4" s="26"/>
      <c r="AG4" s="26"/>
      <c r="AH4" s="26"/>
      <c r="AI4" s="26"/>
      <c r="AJ4" s="26" t="s">
        <v>40</v>
      </c>
      <c r="AK4" s="26"/>
      <c r="AL4" s="26"/>
      <c r="AM4" s="26"/>
      <c r="AN4" s="26"/>
      <c r="AO4" s="26"/>
      <c r="AP4" s="26"/>
    </row>
    <row r="5" spans="1:45">
      <c r="A5" s="27"/>
      <c r="B5" s="27"/>
      <c r="C5" s="27"/>
      <c r="D5" s="31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35"/>
      <c r="W5" s="36"/>
      <c r="X5" s="36"/>
      <c r="Y5" s="36"/>
      <c r="Z5" s="36"/>
      <c r="AA5" s="36"/>
      <c r="AB5" s="3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</row>
    <row r="6" spans="1:45">
      <c r="A6" s="27"/>
      <c r="B6" s="27"/>
      <c r="C6" s="27"/>
      <c r="D6" s="31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38"/>
      <c r="W6" s="39"/>
      <c r="X6" s="39"/>
      <c r="Y6" s="39"/>
      <c r="Z6" s="39"/>
      <c r="AA6" s="39"/>
      <c r="AB6" s="40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</row>
    <row r="7" spans="1:45" ht="12" customHeight="1">
      <c r="A7" s="27"/>
      <c r="B7" s="27"/>
      <c r="C7" s="27"/>
      <c r="D7" s="31"/>
      <c r="E7" s="27"/>
      <c r="F7" s="41" t="s">
        <v>8</v>
      </c>
      <c r="G7" s="42"/>
      <c r="H7" s="42"/>
      <c r="I7" s="42"/>
      <c r="J7" s="42"/>
      <c r="K7" s="42"/>
      <c r="L7" s="43"/>
      <c r="M7" s="27" t="s">
        <v>8</v>
      </c>
      <c r="N7" s="27"/>
      <c r="O7" s="27"/>
      <c r="P7" s="27"/>
      <c r="Q7" s="27"/>
      <c r="R7" s="27"/>
      <c r="S7" s="27"/>
      <c r="T7" s="27"/>
      <c r="U7" s="27"/>
      <c r="V7" s="44" t="s">
        <v>8</v>
      </c>
      <c r="W7" s="45"/>
      <c r="X7" s="45"/>
      <c r="Y7" s="45"/>
      <c r="Z7" s="45"/>
      <c r="AA7" s="45"/>
      <c r="AB7" s="46"/>
      <c r="AC7" s="27" t="s">
        <v>8</v>
      </c>
      <c r="AD7" s="27"/>
      <c r="AE7" s="27"/>
      <c r="AF7" s="27"/>
      <c r="AG7" s="27"/>
      <c r="AH7" s="27"/>
      <c r="AI7" s="27"/>
      <c r="AJ7" s="27" t="s">
        <v>8</v>
      </c>
      <c r="AK7" s="27"/>
      <c r="AL7" s="27"/>
      <c r="AM7" s="27"/>
      <c r="AN7" s="27"/>
      <c r="AO7" s="27"/>
      <c r="AP7" s="27"/>
    </row>
    <row r="8" spans="1:45" ht="12" customHeight="1">
      <c r="A8" s="27"/>
      <c r="B8" s="27"/>
      <c r="C8" s="27"/>
      <c r="D8" s="31"/>
      <c r="E8" s="27"/>
      <c r="F8" s="41" t="s">
        <v>9</v>
      </c>
      <c r="G8" s="42"/>
      <c r="H8" s="42"/>
      <c r="I8" s="42"/>
      <c r="J8" s="42"/>
      <c r="K8" s="42"/>
      <c r="L8" s="43"/>
      <c r="M8" s="27" t="s">
        <v>10</v>
      </c>
      <c r="N8" s="27"/>
      <c r="O8" s="27"/>
      <c r="P8" s="27"/>
      <c r="Q8" s="27"/>
      <c r="R8" s="27"/>
      <c r="S8" s="27"/>
      <c r="T8" s="27"/>
      <c r="U8" s="27"/>
      <c r="V8" s="44" t="s">
        <v>9</v>
      </c>
      <c r="W8" s="45"/>
      <c r="X8" s="45"/>
      <c r="Y8" s="45"/>
      <c r="Z8" s="45"/>
      <c r="AA8" s="45"/>
      <c r="AB8" s="46"/>
      <c r="AC8" s="27" t="s">
        <v>9</v>
      </c>
      <c r="AD8" s="27"/>
      <c r="AE8" s="27"/>
      <c r="AF8" s="27"/>
      <c r="AG8" s="27"/>
      <c r="AH8" s="27"/>
      <c r="AI8" s="27"/>
      <c r="AJ8" s="27" t="s">
        <v>9</v>
      </c>
      <c r="AK8" s="27"/>
      <c r="AL8" s="27"/>
      <c r="AM8" s="27"/>
      <c r="AN8" s="27"/>
      <c r="AO8" s="27"/>
      <c r="AP8" s="27"/>
    </row>
    <row r="9" spans="1:45" ht="15" customHeight="1">
      <c r="A9" s="27"/>
      <c r="B9" s="27"/>
      <c r="C9" s="27"/>
      <c r="D9" s="31"/>
      <c r="E9" s="27"/>
      <c r="F9" s="27" t="s">
        <v>11</v>
      </c>
      <c r="G9" s="27"/>
      <c r="H9" s="27"/>
      <c r="I9" s="27" t="s">
        <v>12</v>
      </c>
      <c r="J9" s="27" t="s">
        <v>19</v>
      </c>
      <c r="K9" s="47" t="s">
        <v>42</v>
      </c>
      <c r="L9" s="49" t="s">
        <v>29</v>
      </c>
      <c r="M9" s="27" t="s">
        <v>11</v>
      </c>
      <c r="N9" s="27"/>
      <c r="O9" s="27"/>
      <c r="P9" s="27" t="s">
        <v>12</v>
      </c>
      <c r="Q9" s="49" t="s">
        <v>34</v>
      </c>
      <c r="R9" s="49" t="s">
        <v>31</v>
      </c>
      <c r="S9" s="27"/>
      <c r="T9" s="27"/>
      <c r="U9" s="27"/>
      <c r="V9" s="32" t="s">
        <v>11</v>
      </c>
      <c r="W9" s="61"/>
      <c r="X9" s="62"/>
      <c r="Y9" s="51" t="s">
        <v>12</v>
      </c>
      <c r="Z9" s="52" t="s">
        <v>35</v>
      </c>
      <c r="AA9" s="55" t="s">
        <v>42</v>
      </c>
      <c r="AB9" s="58" t="s">
        <v>32</v>
      </c>
      <c r="AC9" s="27" t="s">
        <v>11</v>
      </c>
      <c r="AD9" s="27"/>
      <c r="AE9" s="27"/>
      <c r="AF9" s="27" t="s">
        <v>12</v>
      </c>
      <c r="AG9" s="49" t="s">
        <v>30</v>
      </c>
      <c r="AH9" s="47" t="s">
        <v>42</v>
      </c>
      <c r="AI9" s="49" t="s">
        <v>33</v>
      </c>
      <c r="AJ9" s="27" t="s">
        <v>11</v>
      </c>
      <c r="AK9" s="27"/>
      <c r="AL9" s="27"/>
      <c r="AM9" s="27" t="s">
        <v>12</v>
      </c>
      <c r="AN9" s="49" t="s">
        <v>30</v>
      </c>
      <c r="AO9" s="47" t="s">
        <v>42</v>
      </c>
      <c r="AP9" s="49" t="s">
        <v>59</v>
      </c>
    </row>
    <row r="10" spans="1:45">
      <c r="A10" s="27"/>
      <c r="B10" s="27"/>
      <c r="C10" s="27"/>
      <c r="D10" s="31"/>
      <c r="E10" s="27"/>
      <c r="F10" s="27"/>
      <c r="G10" s="27"/>
      <c r="H10" s="27"/>
      <c r="I10" s="27"/>
      <c r="J10" s="27"/>
      <c r="K10" s="48"/>
      <c r="L10" s="50"/>
      <c r="M10" s="27"/>
      <c r="N10" s="27"/>
      <c r="O10" s="27"/>
      <c r="P10" s="27"/>
      <c r="Q10" s="50"/>
      <c r="R10" s="50"/>
      <c r="S10" s="27"/>
      <c r="T10" s="27"/>
      <c r="U10" s="27"/>
      <c r="V10" s="63"/>
      <c r="W10" s="64"/>
      <c r="X10" s="65"/>
      <c r="Y10" s="51"/>
      <c r="Z10" s="53"/>
      <c r="AA10" s="56"/>
      <c r="AB10" s="59"/>
      <c r="AC10" s="27"/>
      <c r="AD10" s="27"/>
      <c r="AE10" s="27"/>
      <c r="AF10" s="27"/>
      <c r="AG10" s="50"/>
      <c r="AH10" s="48"/>
      <c r="AI10" s="50"/>
      <c r="AJ10" s="27"/>
      <c r="AK10" s="27"/>
      <c r="AL10" s="27"/>
      <c r="AM10" s="27"/>
      <c r="AN10" s="50"/>
      <c r="AO10" s="48"/>
      <c r="AP10" s="50"/>
    </row>
    <row r="11" spans="1:45" ht="22.5" customHeight="1">
      <c r="A11" s="27"/>
      <c r="B11" s="27"/>
      <c r="C11" s="27"/>
      <c r="D11" s="31"/>
      <c r="E11" s="27"/>
      <c r="F11" s="27"/>
      <c r="G11" s="27"/>
      <c r="H11" s="27"/>
      <c r="I11" s="27"/>
      <c r="J11" s="27"/>
      <c r="K11" s="48"/>
      <c r="L11" s="50"/>
      <c r="M11" s="27"/>
      <c r="N11" s="27"/>
      <c r="O11" s="27"/>
      <c r="P11" s="27"/>
      <c r="Q11" s="50"/>
      <c r="R11" s="50"/>
      <c r="S11" s="27"/>
      <c r="T11" s="27"/>
      <c r="U11" s="27"/>
      <c r="V11" s="66"/>
      <c r="W11" s="67"/>
      <c r="X11" s="68"/>
      <c r="Y11" s="51"/>
      <c r="Z11" s="53"/>
      <c r="AA11" s="56"/>
      <c r="AB11" s="59"/>
      <c r="AC11" s="27"/>
      <c r="AD11" s="27"/>
      <c r="AE11" s="27"/>
      <c r="AF11" s="27"/>
      <c r="AG11" s="50"/>
      <c r="AH11" s="48"/>
      <c r="AI11" s="50"/>
      <c r="AJ11" s="27"/>
      <c r="AK11" s="27"/>
      <c r="AL11" s="27"/>
      <c r="AM11" s="27"/>
      <c r="AN11" s="50"/>
      <c r="AO11" s="48"/>
      <c r="AP11" s="50"/>
    </row>
    <row r="12" spans="1:45">
      <c r="A12" s="27"/>
      <c r="B12" s="27"/>
      <c r="C12" s="27"/>
      <c r="D12" s="31"/>
      <c r="E12" s="27"/>
      <c r="F12" s="27" t="s">
        <v>13</v>
      </c>
      <c r="G12" s="27" t="s">
        <v>14</v>
      </c>
      <c r="H12" s="27"/>
      <c r="I12" s="27"/>
      <c r="J12" s="27"/>
      <c r="K12" s="48"/>
      <c r="L12" s="26"/>
      <c r="M12" s="27" t="s">
        <v>13</v>
      </c>
      <c r="N12" s="27" t="s">
        <v>14</v>
      </c>
      <c r="O12" s="27"/>
      <c r="P12" s="27"/>
      <c r="Q12" s="50"/>
      <c r="R12" s="26"/>
      <c r="S12" s="27"/>
      <c r="T12" s="27"/>
      <c r="U12" s="27"/>
      <c r="V12" s="52" t="s">
        <v>13</v>
      </c>
      <c r="W12" s="51" t="s">
        <v>14</v>
      </c>
      <c r="X12" s="51"/>
      <c r="Y12" s="51"/>
      <c r="Z12" s="53"/>
      <c r="AA12" s="56"/>
      <c r="AB12" s="60"/>
      <c r="AC12" s="27" t="s">
        <v>13</v>
      </c>
      <c r="AD12" s="27" t="s">
        <v>14</v>
      </c>
      <c r="AE12" s="27"/>
      <c r="AF12" s="27"/>
      <c r="AG12" s="50"/>
      <c r="AH12" s="48"/>
      <c r="AI12" s="26"/>
      <c r="AJ12" s="27" t="s">
        <v>13</v>
      </c>
      <c r="AK12" s="27" t="s">
        <v>14</v>
      </c>
      <c r="AL12" s="27"/>
      <c r="AM12" s="27"/>
      <c r="AN12" s="50"/>
      <c r="AO12" s="48"/>
      <c r="AP12" s="26"/>
    </row>
    <row r="13" spans="1:45">
      <c r="A13" s="27"/>
      <c r="B13" s="27"/>
      <c r="C13" s="27"/>
      <c r="D13" s="31"/>
      <c r="E13" s="27" t="s">
        <v>15</v>
      </c>
      <c r="F13" s="27"/>
      <c r="G13" s="27" t="s">
        <v>16</v>
      </c>
      <c r="H13" s="27" t="s">
        <v>17</v>
      </c>
      <c r="I13" s="27"/>
      <c r="J13" s="27"/>
      <c r="K13" s="48"/>
      <c r="L13" s="27" t="s">
        <v>43</v>
      </c>
      <c r="M13" s="27"/>
      <c r="N13" s="27" t="s">
        <v>16</v>
      </c>
      <c r="O13" s="27" t="s">
        <v>17</v>
      </c>
      <c r="P13" s="27"/>
      <c r="Q13" s="50"/>
      <c r="R13" s="27" t="s">
        <v>44</v>
      </c>
      <c r="S13" s="27"/>
      <c r="T13" s="27"/>
      <c r="U13" s="27"/>
      <c r="V13" s="53"/>
      <c r="W13" s="51" t="s">
        <v>16</v>
      </c>
      <c r="X13" s="51" t="s">
        <v>17</v>
      </c>
      <c r="Y13" s="51"/>
      <c r="Z13" s="53"/>
      <c r="AA13" s="56"/>
      <c r="AB13" s="73" t="s">
        <v>45</v>
      </c>
      <c r="AC13" s="27"/>
      <c r="AD13" s="27" t="s">
        <v>16</v>
      </c>
      <c r="AE13" s="27" t="s">
        <v>17</v>
      </c>
      <c r="AF13" s="27"/>
      <c r="AG13" s="50"/>
      <c r="AH13" s="48"/>
      <c r="AI13" s="27" t="s">
        <v>46</v>
      </c>
      <c r="AJ13" s="27"/>
      <c r="AK13" s="27" t="s">
        <v>16</v>
      </c>
      <c r="AL13" s="27" t="s">
        <v>17</v>
      </c>
      <c r="AM13" s="27"/>
      <c r="AN13" s="50"/>
      <c r="AO13" s="48"/>
      <c r="AP13" s="27" t="s">
        <v>47</v>
      </c>
    </row>
    <row r="14" spans="1:45">
      <c r="A14" s="27"/>
      <c r="B14" s="27"/>
      <c r="C14" s="27"/>
      <c r="D14" s="31"/>
      <c r="E14" s="27"/>
      <c r="F14" s="27"/>
      <c r="G14" s="27"/>
      <c r="H14" s="27"/>
      <c r="I14" s="27"/>
      <c r="J14" s="27"/>
      <c r="K14" s="30"/>
      <c r="L14" s="27"/>
      <c r="M14" s="27"/>
      <c r="N14" s="27"/>
      <c r="O14" s="27"/>
      <c r="P14" s="27"/>
      <c r="Q14" s="26"/>
      <c r="R14" s="27"/>
      <c r="S14" s="27"/>
      <c r="T14" s="27"/>
      <c r="U14" s="27"/>
      <c r="V14" s="54"/>
      <c r="W14" s="51"/>
      <c r="X14" s="51"/>
      <c r="Y14" s="51"/>
      <c r="Z14" s="54"/>
      <c r="AA14" s="57"/>
      <c r="AB14" s="73"/>
      <c r="AC14" s="27"/>
      <c r="AD14" s="27"/>
      <c r="AE14" s="27"/>
      <c r="AF14" s="27"/>
      <c r="AG14" s="26"/>
      <c r="AH14" s="30"/>
      <c r="AI14" s="27"/>
      <c r="AJ14" s="27"/>
      <c r="AK14" s="27"/>
      <c r="AL14" s="27"/>
      <c r="AM14" s="27"/>
      <c r="AN14" s="26"/>
      <c r="AO14" s="30"/>
      <c r="AP14" s="27"/>
    </row>
    <row r="15" spans="1:45" s="9" customFormat="1">
      <c r="A15" s="6">
        <v>1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  <c r="G15" s="6">
        <v>7</v>
      </c>
      <c r="H15" s="6">
        <v>8</v>
      </c>
      <c r="I15" s="6">
        <v>9</v>
      </c>
      <c r="J15" s="6">
        <v>10</v>
      </c>
      <c r="K15" s="6">
        <v>11</v>
      </c>
      <c r="L15" s="6">
        <v>12</v>
      </c>
      <c r="M15" s="6">
        <v>13</v>
      </c>
      <c r="N15" s="6">
        <v>14</v>
      </c>
      <c r="O15" s="6">
        <v>15</v>
      </c>
      <c r="P15" s="6">
        <v>16</v>
      </c>
      <c r="Q15" s="6">
        <v>17</v>
      </c>
      <c r="R15" s="6">
        <v>19</v>
      </c>
      <c r="S15" s="6">
        <v>1</v>
      </c>
      <c r="T15" s="6">
        <v>2</v>
      </c>
      <c r="U15" s="6">
        <v>3</v>
      </c>
      <c r="V15" s="7">
        <v>20</v>
      </c>
      <c r="W15" s="7">
        <v>21</v>
      </c>
      <c r="X15" s="7">
        <v>22</v>
      </c>
      <c r="Y15" s="7">
        <v>23</v>
      </c>
      <c r="Z15" s="7">
        <v>24</v>
      </c>
      <c r="AA15" s="7">
        <v>25</v>
      </c>
      <c r="AB15" s="8">
        <v>26</v>
      </c>
      <c r="AC15" s="6">
        <v>27</v>
      </c>
      <c r="AD15" s="6">
        <v>28</v>
      </c>
      <c r="AE15" s="6">
        <v>29</v>
      </c>
      <c r="AF15" s="6">
        <v>30</v>
      </c>
      <c r="AG15" s="6">
        <v>31</v>
      </c>
      <c r="AH15" s="6">
        <v>32</v>
      </c>
      <c r="AI15" s="6">
        <v>33</v>
      </c>
      <c r="AJ15" s="6">
        <v>34</v>
      </c>
      <c r="AK15" s="6">
        <v>35</v>
      </c>
      <c r="AL15" s="6">
        <v>36</v>
      </c>
      <c r="AM15" s="6">
        <v>37</v>
      </c>
      <c r="AN15" s="6">
        <v>38</v>
      </c>
      <c r="AO15" s="6">
        <v>39</v>
      </c>
      <c r="AP15" s="6">
        <v>40</v>
      </c>
    </row>
    <row r="16" spans="1:45" ht="12" customHeight="1">
      <c r="A16" s="10" t="s">
        <v>20</v>
      </c>
      <c r="B16" s="69" t="s">
        <v>48</v>
      </c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</row>
    <row r="17" spans="1:42" ht="99.75" customHeight="1">
      <c r="A17" s="11" t="s">
        <v>21</v>
      </c>
      <c r="B17" s="12" t="s">
        <v>49</v>
      </c>
      <c r="C17" s="10">
        <v>4138001</v>
      </c>
      <c r="D17" s="13"/>
      <c r="E17" s="14">
        <f t="shared" ref="E17:E24" si="0">L17+R17+AB17+AI17+AP17</f>
        <v>2519.8900000000003</v>
      </c>
      <c r="F17" s="15">
        <f>G17+H17</f>
        <v>913.38</v>
      </c>
      <c r="G17" s="15">
        <v>0</v>
      </c>
      <c r="H17" s="15">
        <v>913.38</v>
      </c>
      <c r="I17" s="15">
        <v>0</v>
      </c>
      <c r="J17" s="15">
        <v>0</v>
      </c>
      <c r="K17" s="15">
        <v>0</v>
      </c>
      <c r="L17" s="15">
        <f>F17+I17+J17</f>
        <v>913.38</v>
      </c>
      <c r="M17" s="15">
        <f>N17+O17</f>
        <v>741.59</v>
      </c>
      <c r="N17" s="15">
        <v>0</v>
      </c>
      <c r="O17" s="15">
        <v>741.59</v>
      </c>
      <c r="P17" s="15">
        <v>0</v>
      </c>
      <c r="Q17" s="15">
        <v>0</v>
      </c>
      <c r="R17" s="15">
        <f t="shared" ref="R17:R23" si="1">M17+P17+Q17</f>
        <v>741.59</v>
      </c>
      <c r="S17" s="11" t="s">
        <v>21</v>
      </c>
      <c r="T17" s="12" t="s">
        <v>49</v>
      </c>
      <c r="U17" s="10">
        <v>4138001</v>
      </c>
      <c r="V17" s="16">
        <f>W17+X17</f>
        <v>562.56000000000006</v>
      </c>
      <c r="W17" s="16">
        <v>0</v>
      </c>
      <c r="X17" s="16">
        <f>102.99+99.26+325.4+14.59+20.32</f>
        <v>562.56000000000006</v>
      </c>
      <c r="Y17" s="16">
        <v>0</v>
      </c>
      <c r="Z17" s="16">
        <v>0</v>
      </c>
      <c r="AA17" s="16">
        <v>0</v>
      </c>
      <c r="AB17" s="17">
        <f>V17+Y17+Z17</f>
        <v>562.56000000000006</v>
      </c>
      <c r="AC17" s="15">
        <f>AD17+AE17</f>
        <v>176.36</v>
      </c>
      <c r="AD17" s="15">
        <v>0</v>
      </c>
      <c r="AE17" s="15">
        <v>176.36</v>
      </c>
      <c r="AF17" s="15">
        <v>0</v>
      </c>
      <c r="AG17" s="15">
        <v>0</v>
      </c>
      <c r="AH17" s="15">
        <v>0</v>
      </c>
      <c r="AI17" s="15">
        <f>AC17+AF17+AG17</f>
        <v>176.36</v>
      </c>
      <c r="AJ17" s="15">
        <f>AK17+AL17</f>
        <v>126</v>
      </c>
      <c r="AK17" s="15">
        <v>0</v>
      </c>
      <c r="AL17" s="15">
        <v>126</v>
      </c>
      <c r="AM17" s="15">
        <v>0</v>
      </c>
      <c r="AN17" s="15">
        <v>0</v>
      </c>
      <c r="AO17" s="15">
        <v>0</v>
      </c>
      <c r="AP17" s="15">
        <f>AJ17+AM17+AN17</f>
        <v>126</v>
      </c>
    </row>
    <row r="18" spans="1:42" ht="36.75" customHeight="1">
      <c r="A18" s="11" t="s">
        <v>22</v>
      </c>
      <c r="B18" s="12" t="s">
        <v>50</v>
      </c>
      <c r="C18" s="10">
        <v>4138002</v>
      </c>
      <c r="D18" s="13"/>
      <c r="E18" s="14">
        <f t="shared" si="0"/>
        <v>118.03000000000002</v>
      </c>
      <c r="F18" s="15">
        <f t="shared" ref="F18:F24" si="2">G18+H18</f>
        <v>32</v>
      </c>
      <c r="G18" s="15">
        <v>0</v>
      </c>
      <c r="H18" s="15">
        <v>32</v>
      </c>
      <c r="I18" s="15">
        <v>0</v>
      </c>
      <c r="J18" s="15">
        <v>0</v>
      </c>
      <c r="K18" s="15">
        <v>0</v>
      </c>
      <c r="L18" s="15">
        <f t="shared" ref="L18:L24" si="3">F18+I18+J18</f>
        <v>32</v>
      </c>
      <c r="M18" s="15">
        <f t="shared" ref="M18:M24" si="4">N18+O18</f>
        <v>50</v>
      </c>
      <c r="N18" s="15">
        <v>0</v>
      </c>
      <c r="O18" s="15">
        <v>50</v>
      </c>
      <c r="P18" s="15">
        <v>0</v>
      </c>
      <c r="Q18" s="15">
        <v>0</v>
      </c>
      <c r="R18" s="15">
        <f t="shared" si="1"/>
        <v>50</v>
      </c>
      <c r="S18" s="11" t="s">
        <v>22</v>
      </c>
      <c r="T18" s="12" t="s">
        <v>50</v>
      </c>
      <c r="U18" s="10">
        <v>4138002</v>
      </c>
      <c r="V18" s="16">
        <f t="shared" ref="V18:V24" si="5">W18+X18</f>
        <v>12.01</v>
      </c>
      <c r="W18" s="16">
        <v>0</v>
      </c>
      <c r="X18" s="16">
        <v>12.01</v>
      </c>
      <c r="Y18" s="16">
        <v>0</v>
      </c>
      <c r="Z18" s="16">
        <v>0</v>
      </c>
      <c r="AA18" s="16">
        <v>0</v>
      </c>
      <c r="AB18" s="17">
        <f t="shared" ref="AB18:AB24" si="6">V18+Y18+Z18</f>
        <v>12.01</v>
      </c>
      <c r="AC18" s="15">
        <f t="shared" ref="AC18:AC24" si="7">AD18+AE18</f>
        <v>12.01</v>
      </c>
      <c r="AD18" s="15">
        <v>0</v>
      </c>
      <c r="AE18" s="15">
        <v>12.01</v>
      </c>
      <c r="AF18" s="15">
        <v>0</v>
      </c>
      <c r="AG18" s="15">
        <v>0</v>
      </c>
      <c r="AH18" s="15">
        <v>0</v>
      </c>
      <c r="AI18" s="15">
        <f t="shared" ref="AI18:AI24" si="8">AC18+AF18+AG18</f>
        <v>12.01</v>
      </c>
      <c r="AJ18" s="15">
        <f t="shared" ref="AJ18:AJ24" si="9">AK18+AL18</f>
        <v>12.01</v>
      </c>
      <c r="AK18" s="15">
        <v>0</v>
      </c>
      <c r="AL18" s="15">
        <v>12.01</v>
      </c>
      <c r="AM18" s="15">
        <v>0</v>
      </c>
      <c r="AN18" s="15">
        <v>0</v>
      </c>
      <c r="AO18" s="15">
        <v>0</v>
      </c>
      <c r="AP18" s="15">
        <f t="shared" ref="AP18:AP24" si="10">AJ18+AM18+AN18</f>
        <v>12.01</v>
      </c>
    </row>
    <row r="19" spans="1:42" ht="48" customHeight="1">
      <c r="A19" s="11" t="s">
        <v>23</v>
      </c>
      <c r="B19" s="12" t="s">
        <v>51</v>
      </c>
      <c r="C19" s="10">
        <v>4138001</v>
      </c>
      <c r="D19" s="13"/>
      <c r="E19" s="14">
        <f t="shared" si="0"/>
        <v>1225.57</v>
      </c>
      <c r="F19" s="15">
        <f t="shared" si="2"/>
        <v>56.15</v>
      </c>
      <c r="G19" s="15">
        <v>0</v>
      </c>
      <c r="H19" s="15">
        <v>56.15</v>
      </c>
      <c r="I19" s="15">
        <v>0</v>
      </c>
      <c r="J19" s="15">
        <v>0</v>
      </c>
      <c r="K19" s="15">
        <v>0</v>
      </c>
      <c r="L19" s="15">
        <f t="shared" si="3"/>
        <v>56.15</v>
      </c>
      <c r="M19" s="15">
        <f t="shared" si="4"/>
        <v>341.14</v>
      </c>
      <c r="N19" s="15">
        <v>0</v>
      </c>
      <c r="O19" s="15">
        <v>341.14</v>
      </c>
      <c r="P19" s="15">
        <v>0</v>
      </c>
      <c r="Q19" s="15">
        <v>0</v>
      </c>
      <c r="R19" s="15">
        <f t="shared" si="1"/>
        <v>341.14</v>
      </c>
      <c r="S19" s="11" t="s">
        <v>23</v>
      </c>
      <c r="T19" s="12" t="s">
        <v>51</v>
      </c>
      <c r="U19" s="10">
        <v>4138001</v>
      </c>
      <c r="V19" s="16">
        <f t="shared" si="5"/>
        <v>276.14</v>
      </c>
      <c r="W19" s="16">
        <v>0</v>
      </c>
      <c r="X19" s="16">
        <v>276.14</v>
      </c>
      <c r="Y19" s="16">
        <v>0</v>
      </c>
      <c r="Z19" s="16">
        <v>0</v>
      </c>
      <c r="AA19" s="16">
        <v>0</v>
      </c>
      <c r="AB19" s="17">
        <f t="shared" si="6"/>
        <v>276.14</v>
      </c>
      <c r="AC19" s="15">
        <f t="shared" si="7"/>
        <v>276.14</v>
      </c>
      <c r="AD19" s="15">
        <v>0</v>
      </c>
      <c r="AE19" s="15">
        <v>276.14</v>
      </c>
      <c r="AF19" s="15">
        <v>0</v>
      </c>
      <c r="AG19" s="15">
        <v>0</v>
      </c>
      <c r="AH19" s="15">
        <v>0</v>
      </c>
      <c r="AI19" s="15">
        <f t="shared" si="8"/>
        <v>276.14</v>
      </c>
      <c r="AJ19" s="15">
        <f t="shared" si="9"/>
        <v>276</v>
      </c>
      <c r="AK19" s="15">
        <v>0</v>
      </c>
      <c r="AL19" s="15">
        <v>276</v>
      </c>
      <c r="AM19" s="15">
        <v>0</v>
      </c>
      <c r="AN19" s="15">
        <v>0</v>
      </c>
      <c r="AO19" s="15">
        <v>0</v>
      </c>
      <c r="AP19" s="15">
        <f t="shared" si="10"/>
        <v>276</v>
      </c>
    </row>
    <row r="20" spans="1:42" ht="172.5" customHeight="1">
      <c r="A20" s="11" t="s">
        <v>24</v>
      </c>
      <c r="B20" s="12" t="s">
        <v>52</v>
      </c>
      <c r="C20" s="10">
        <v>4137502</v>
      </c>
      <c r="D20" s="13"/>
      <c r="E20" s="14">
        <f t="shared" si="0"/>
        <v>0.03</v>
      </c>
      <c r="F20" s="15">
        <f t="shared" si="2"/>
        <v>0</v>
      </c>
      <c r="G20" s="15">
        <v>0</v>
      </c>
      <c r="H20" s="15">
        <v>0</v>
      </c>
      <c r="I20" s="15">
        <v>0</v>
      </c>
      <c r="J20" s="15">
        <v>0.03</v>
      </c>
      <c r="K20" s="15">
        <v>0</v>
      </c>
      <c r="L20" s="15">
        <f t="shared" si="3"/>
        <v>0.03</v>
      </c>
      <c r="M20" s="15">
        <f t="shared" si="4"/>
        <v>0</v>
      </c>
      <c r="N20" s="15">
        <v>0</v>
      </c>
      <c r="O20" s="15">
        <v>0</v>
      </c>
      <c r="P20" s="15">
        <v>0</v>
      </c>
      <c r="Q20" s="15">
        <v>0</v>
      </c>
      <c r="R20" s="15">
        <f t="shared" si="1"/>
        <v>0</v>
      </c>
      <c r="S20" s="11" t="s">
        <v>24</v>
      </c>
      <c r="T20" s="12" t="s">
        <v>52</v>
      </c>
      <c r="U20" s="10">
        <v>4137502</v>
      </c>
      <c r="V20" s="16">
        <f t="shared" si="5"/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7">
        <f t="shared" si="6"/>
        <v>0</v>
      </c>
      <c r="AC20" s="15">
        <f t="shared" si="7"/>
        <v>0</v>
      </c>
      <c r="AD20" s="15">
        <v>0</v>
      </c>
      <c r="AE20" s="15">
        <v>0</v>
      </c>
      <c r="AF20" s="15">
        <v>0</v>
      </c>
      <c r="AG20" s="15">
        <v>0</v>
      </c>
      <c r="AH20" s="15">
        <v>0</v>
      </c>
      <c r="AI20" s="15">
        <f t="shared" si="8"/>
        <v>0</v>
      </c>
      <c r="AJ20" s="15">
        <f t="shared" si="9"/>
        <v>0</v>
      </c>
      <c r="AK20" s="15">
        <v>0</v>
      </c>
      <c r="AL20" s="15">
        <v>0</v>
      </c>
      <c r="AM20" s="15">
        <v>0</v>
      </c>
      <c r="AN20" s="15">
        <v>0</v>
      </c>
      <c r="AO20" s="15">
        <v>0</v>
      </c>
      <c r="AP20" s="15">
        <f t="shared" si="10"/>
        <v>0</v>
      </c>
    </row>
    <row r="21" spans="1:42" ht="186" customHeight="1">
      <c r="A21" s="11" t="s">
        <v>25</v>
      </c>
      <c r="B21" s="12" t="s">
        <v>53</v>
      </c>
      <c r="C21" s="10">
        <v>4138227</v>
      </c>
      <c r="D21" s="13"/>
      <c r="E21" s="14">
        <f t="shared" si="0"/>
        <v>8</v>
      </c>
      <c r="F21" s="15">
        <f t="shared" si="2"/>
        <v>8</v>
      </c>
      <c r="G21" s="15">
        <v>0</v>
      </c>
      <c r="H21" s="15">
        <v>8</v>
      </c>
      <c r="I21" s="15">
        <v>0</v>
      </c>
      <c r="J21" s="15">
        <v>0</v>
      </c>
      <c r="K21" s="15">
        <v>0</v>
      </c>
      <c r="L21" s="15">
        <f t="shared" si="3"/>
        <v>8</v>
      </c>
      <c r="M21" s="15">
        <f t="shared" si="4"/>
        <v>0</v>
      </c>
      <c r="N21" s="15">
        <v>0</v>
      </c>
      <c r="O21" s="15">
        <v>0</v>
      </c>
      <c r="P21" s="15">
        <v>0</v>
      </c>
      <c r="Q21" s="15">
        <v>0</v>
      </c>
      <c r="R21" s="15">
        <f t="shared" si="1"/>
        <v>0</v>
      </c>
      <c r="S21" s="11" t="s">
        <v>25</v>
      </c>
      <c r="T21" s="12" t="s">
        <v>53</v>
      </c>
      <c r="U21" s="10">
        <v>4138227</v>
      </c>
      <c r="V21" s="16">
        <f t="shared" si="5"/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7">
        <f t="shared" si="6"/>
        <v>0</v>
      </c>
      <c r="AC21" s="15">
        <f t="shared" si="7"/>
        <v>0</v>
      </c>
      <c r="AD21" s="15">
        <v>0</v>
      </c>
      <c r="AE21" s="15">
        <v>0</v>
      </c>
      <c r="AF21" s="15">
        <v>0</v>
      </c>
      <c r="AG21" s="15">
        <v>0</v>
      </c>
      <c r="AH21" s="15">
        <v>0</v>
      </c>
      <c r="AI21" s="15">
        <f t="shared" si="8"/>
        <v>0</v>
      </c>
      <c r="AJ21" s="15">
        <f t="shared" si="9"/>
        <v>0</v>
      </c>
      <c r="AK21" s="15">
        <v>0</v>
      </c>
      <c r="AL21" s="15">
        <v>0</v>
      </c>
      <c r="AM21" s="15">
        <v>0</v>
      </c>
      <c r="AN21" s="15">
        <v>0</v>
      </c>
      <c r="AO21" s="15">
        <v>0</v>
      </c>
      <c r="AP21" s="15">
        <f t="shared" si="10"/>
        <v>0</v>
      </c>
    </row>
    <row r="22" spans="1:42" ht="126" customHeight="1">
      <c r="A22" s="11" t="s">
        <v>26</v>
      </c>
      <c r="B22" s="12" t="s">
        <v>54</v>
      </c>
      <c r="C22" s="10">
        <v>4137424</v>
      </c>
      <c r="D22" s="13"/>
      <c r="E22" s="14">
        <f t="shared" si="0"/>
        <v>800</v>
      </c>
      <c r="F22" s="15">
        <f t="shared" si="2"/>
        <v>0</v>
      </c>
      <c r="G22" s="15">
        <v>0</v>
      </c>
      <c r="H22" s="15">
        <v>0</v>
      </c>
      <c r="I22" s="15">
        <v>0</v>
      </c>
      <c r="J22" s="15">
        <v>800</v>
      </c>
      <c r="K22" s="15">
        <v>0</v>
      </c>
      <c r="L22" s="15">
        <f t="shared" si="3"/>
        <v>800</v>
      </c>
      <c r="M22" s="15">
        <f t="shared" si="4"/>
        <v>0</v>
      </c>
      <c r="N22" s="15">
        <v>0</v>
      </c>
      <c r="O22" s="15">
        <v>0</v>
      </c>
      <c r="P22" s="15">
        <v>0</v>
      </c>
      <c r="Q22" s="15">
        <v>0</v>
      </c>
      <c r="R22" s="15">
        <f t="shared" si="1"/>
        <v>0</v>
      </c>
      <c r="S22" s="11" t="s">
        <v>26</v>
      </c>
      <c r="T22" s="12" t="s">
        <v>54</v>
      </c>
      <c r="U22" s="10">
        <v>4137424</v>
      </c>
      <c r="V22" s="16">
        <f t="shared" si="5"/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7">
        <f t="shared" si="6"/>
        <v>0</v>
      </c>
      <c r="AC22" s="15">
        <f t="shared" si="7"/>
        <v>0</v>
      </c>
      <c r="AD22" s="15">
        <v>0</v>
      </c>
      <c r="AE22" s="15">
        <v>0</v>
      </c>
      <c r="AF22" s="15">
        <v>0</v>
      </c>
      <c r="AG22" s="15">
        <v>0</v>
      </c>
      <c r="AH22" s="15">
        <v>0</v>
      </c>
      <c r="AI22" s="15">
        <f t="shared" si="8"/>
        <v>0</v>
      </c>
      <c r="AJ22" s="15">
        <f t="shared" si="9"/>
        <v>0</v>
      </c>
      <c r="AK22" s="15">
        <v>0</v>
      </c>
      <c r="AL22" s="15">
        <v>0</v>
      </c>
      <c r="AM22" s="15">
        <v>0</v>
      </c>
      <c r="AN22" s="15">
        <v>0</v>
      </c>
      <c r="AO22" s="15">
        <v>0</v>
      </c>
      <c r="AP22" s="15">
        <f t="shared" si="10"/>
        <v>0</v>
      </c>
    </row>
    <row r="23" spans="1:42" ht="38.25" customHeight="1">
      <c r="A23" s="11" t="s">
        <v>27</v>
      </c>
      <c r="B23" s="12" t="s">
        <v>55</v>
      </c>
      <c r="C23" s="10">
        <v>4138002</v>
      </c>
      <c r="D23" s="13"/>
      <c r="E23" s="14">
        <f t="shared" si="0"/>
        <v>140</v>
      </c>
      <c r="F23" s="15">
        <f t="shared" si="2"/>
        <v>140</v>
      </c>
      <c r="G23" s="15">
        <v>0</v>
      </c>
      <c r="H23" s="15">
        <v>140</v>
      </c>
      <c r="I23" s="15">
        <v>0</v>
      </c>
      <c r="J23" s="15">
        <v>0</v>
      </c>
      <c r="K23" s="15">
        <v>0</v>
      </c>
      <c r="L23" s="15">
        <f t="shared" si="3"/>
        <v>140</v>
      </c>
      <c r="M23" s="15">
        <f t="shared" si="4"/>
        <v>0</v>
      </c>
      <c r="N23" s="15">
        <v>0</v>
      </c>
      <c r="O23" s="15">
        <v>0</v>
      </c>
      <c r="P23" s="15">
        <v>0</v>
      </c>
      <c r="Q23" s="15">
        <v>0</v>
      </c>
      <c r="R23" s="15">
        <f t="shared" si="1"/>
        <v>0</v>
      </c>
      <c r="S23" s="11" t="s">
        <v>27</v>
      </c>
      <c r="T23" s="12" t="s">
        <v>55</v>
      </c>
      <c r="U23" s="10">
        <v>4138002</v>
      </c>
      <c r="V23" s="16">
        <f t="shared" si="5"/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7">
        <f t="shared" si="6"/>
        <v>0</v>
      </c>
      <c r="AC23" s="15">
        <f t="shared" si="7"/>
        <v>0</v>
      </c>
      <c r="AD23" s="15">
        <v>0</v>
      </c>
      <c r="AE23" s="15">
        <v>0</v>
      </c>
      <c r="AF23" s="15">
        <v>0</v>
      </c>
      <c r="AG23" s="15">
        <v>0</v>
      </c>
      <c r="AH23" s="15">
        <v>0</v>
      </c>
      <c r="AI23" s="15">
        <f t="shared" si="8"/>
        <v>0</v>
      </c>
      <c r="AJ23" s="15">
        <f t="shared" si="9"/>
        <v>0</v>
      </c>
      <c r="AK23" s="15">
        <v>0</v>
      </c>
      <c r="AL23" s="15">
        <v>0</v>
      </c>
      <c r="AM23" s="15">
        <v>0</v>
      </c>
      <c r="AN23" s="15">
        <v>0</v>
      </c>
      <c r="AO23" s="15">
        <v>0</v>
      </c>
      <c r="AP23" s="15">
        <f t="shared" si="10"/>
        <v>0</v>
      </c>
    </row>
    <row r="24" spans="1:42" ht="62.25" customHeight="1">
      <c r="A24" s="11" t="s">
        <v>28</v>
      </c>
      <c r="B24" s="12" t="s">
        <v>56</v>
      </c>
      <c r="C24" s="10">
        <v>4138001</v>
      </c>
      <c r="D24" s="13"/>
      <c r="E24" s="14">
        <f t="shared" si="0"/>
        <v>510.28000000000003</v>
      </c>
      <c r="F24" s="15">
        <f t="shared" si="2"/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f t="shared" si="3"/>
        <v>0</v>
      </c>
      <c r="M24" s="15">
        <f t="shared" si="4"/>
        <v>272.3</v>
      </c>
      <c r="N24" s="15">
        <v>0</v>
      </c>
      <c r="O24" s="15">
        <v>272.3</v>
      </c>
      <c r="P24" s="15">
        <v>0</v>
      </c>
      <c r="Q24" s="15">
        <v>0</v>
      </c>
      <c r="R24" s="15">
        <f t="shared" ref="R24:R25" si="11">M24+P24+Q24</f>
        <v>272.3</v>
      </c>
      <c r="S24" s="11" t="s">
        <v>28</v>
      </c>
      <c r="T24" s="12" t="s">
        <v>56</v>
      </c>
      <c r="U24" s="10">
        <v>4138001</v>
      </c>
      <c r="V24" s="16">
        <f t="shared" si="5"/>
        <v>20.64</v>
      </c>
      <c r="W24" s="16">
        <v>0</v>
      </c>
      <c r="X24" s="16">
        <v>20.64</v>
      </c>
      <c r="Y24" s="16">
        <v>0</v>
      </c>
      <c r="Z24" s="16">
        <v>0</v>
      </c>
      <c r="AA24" s="16">
        <v>0</v>
      </c>
      <c r="AB24" s="17">
        <f t="shared" si="6"/>
        <v>20.64</v>
      </c>
      <c r="AC24" s="15">
        <f t="shared" si="7"/>
        <v>105.3</v>
      </c>
      <c r="AD24" s="15">
        <v>0</v>
      </c>
      <c r="AE24" s="15">
        <v>105.3</v>
      </c>
      <c r="AF24" s="15">
        <v>0</v>
      </c>
      <c r="AG24" s="15">
        <v>0</v>
      </c>
      <c r="AH24" s="15">
        <v>0</v>
      </c>
      <c r="AI24" s="15">
        <f t="shared" si="8"/>
        <v>105.3</v>
      </c>
      <c r="AJ24" s="15">
        <f t="shared" si="9"/>
        <v>112.04</v>
      </c>
      <c r="AK24" s="15">
        <v>0</v>
      </c>
      <c r="AL24" s="15">
        <v>112.04</v>
      </c>
      <c r="AM24" s="15">
        <v>0</v>
      </c>
      <c r="AN24" s="15">
        <v>0</v>
      </c>
      <c r="AO24" s="15">
        <v>0</v>
      </c>
      <c r="AP24" s="15">
        <f t="shared" si="10"/>
        <v>112.04</v>
      </c>
    </row>
    <row r="25" spans="1:42" s="24" customFormat="1" ht="14.25" customHeight="1">
      <c r="A25" s="70" t="s">
        <v>36</v>
      </c>
      <c r="B25" s="71"/>
      <c r="C25" s="71"/>
      <c r="D25" s="72"/>
      <c r="E25" s="20">
        <f>SUM(E17:E24)</f>
        <v>5321.8</v>
      </c>
      <c r="F25" s="20">
        <f t="shared" ref="F25:AP25" si="12">SUM(F17:F24)</f>
        <v>1149.53</v>
      </c>
      <c r="G25" s="20">
        <f t="shared" si="12"/>
        <v>0</v>
      </c>
      <c r="H25" s="20">
        <f t="shared" si="12"/>
        <v>1149.53</v>
      </c>
      <c r="I25" s="20">
        <f t="shared" si="12"/>
        <v>0</v>
      </c>
      <c r="J25" s="20">
        <f t="shared" si="12"/>
        <v>800.03</v>
      </c>
      <c r="K25" s="20">
        <f t="shared" si="12"/>
        <v>0</v>
      </c>
      <c r="L25" s="20">
        <f t="shared" si="12"/>
        <v>1949.56</v>
      </c>
      <c r="M25" s="20">
        <f t="shared" si="12"/>
        <v>1405.03</v>
      </c>
      <c r="N25" s="20">
        <f t="shared" si="12"/>
        <v>0</v>
      </c>
      <c r="O25" s="20">
        <f t="shared" si="12"/>
        <v>1405.03</v>
      </c>
      <c r="P25" s="20">
        <f t="shared" si="12"/>
        <v>0</v>
      </c>
      <c r="Q25" s="20">
        <f t="shared" si="12"/>
        <v>0</v>
      </c>
      <c r="R25" s="21">
        <f t="shared" si="11"/>
        <v>1405.03</v>
      </c>
      <c r="S25" s="21"/>
      <c r="T25" s="21"/>
      <c r="U25" s="21"/>
      <c r="V25" s="22">
        <f t="shared" si="12"/>
        <v>871.35</v>
      </c>
      <c r="W25" s="22">
        <f t="shared" si="12"/>
        <v>0</v>
      </c>
      <c r="X25" s="22">
        <f t="shared" si="12"/>
        <v>871.35</v>
      </c>
      <c r="Y25" s="22">
        <f t="shared" si="12"/>
        <v>0</v>
      </c>
      <c r="Z25" s="22">
        <f t="shared" si="12"/>
        <v>0</v>
      </c>
      <c r="AA25" s="22">
        <f t="shared" si="12"/>
        <v>0</v>
      </c>
      <c r="AB25" s="23">
        <f t="shared" si="12"/>
        <v>871.35</v>
      </c>
      <c r="AC25" s="20">
        <f t="shared" si="12"/>
        <v>569.80999999999995</v>
      </c>
      <c r="AD25" s="20">
        <f t="shared" si="12"/>
        <v>0</v>
      </c>
      <c r="AE25" s="20">
        <f t="shared" si="12"/>
        <v>569.80999999999995</v>
      </c>
      <c r="AF25" s="20">
        <f t="shared" si="12"/>
        <v>0</v>
      </c>
      <c r="AG25" s="20">
        <f t="shared" si="12"/>
        <v>0</v>
      </c>
      <c r="AH25" s="20">
        <f t="shared" si="12"/>
        <v>0</v>
      </c>
      <c r="AI25" s="20">
        <f t="shared" si="12"/>
        <v>569.80999999999995</v>
      </c>
      <c r="AJ25" s="20">
        <f t="shared" si="12"/>
        <v>526.04999999999995</v>
      </c>
      <c r="AK25" s="20">
        <f t="shared" si="12"/>
        <v>0</v>
      </c>
      <c r="AL25" s="20">
        <f t="shared" si="12"/>
        <v>526.04999999999995</v>
      </c>
      <c r="AM25" s="20">
        <f t="shared" si="12"/>
        <v>0</v>
      </c>
      <c r="AN25" s="20">
        <f t="shared" si="12"/>
        <v>0</v>
      </c>
      <c r="AO25" s="20">
        <f t="shared" si="12"/>
        <v>0</v>
      </c>
      <c r="AP25" s="20">
        <f t="shared" si="12"/>
        <v>526.04999999999995</v>
      </c>
    </row>
    <row r="26" spans="1:42">
      <c r="B26" s="18"/>
      <c r="T26" s="18" t="s">
        <v>37</v>
      </c>
    </row>
    <row r="27" spans="1:42">
      <c r="B27" s="18"/>
      <c r="T27" s="18" t="s">
        <v>38</v>
      </c>
    </row>
    <row r="28" spans="1:42">
      <c r="B28" s="18"/>
      <c r="T28" s="18" t="s">
        <v>39</v>
      </c>
    </row>
  </sheetData>
  <mergeCells count="80">
    <mergeCell ref="B16:AP16"/>
    <mergeCell ref="A25:D25"/>
    <mergeCell ref="E13:E14"/>
    <mergeCell ref="G13:G14"/>
    <mergeCell ref="H13:H14"/>
    <mergeCell ref="L13:L14"/>
    <mergeCell ref="N13:N14"/>
    <mergeCell ref="O13:O14"/>
    <mergeCell ref="AO9:AO14"/>
    <mergeCell ref="AP9:AP12"/>
    <mergeCell ref="F12:F14"/>
    <mergeCell ref="G12:H12"/>
    <mergeCell ref="M12:M14"/>
    <mergeCell ref="N12:O12"/>
    <mergeCell ref="AB13:AB14"/>
    <mergeCell ref="AE13:AE14"/>
    <mergeCell ref="W13:W14"/>
    <mergeCell ref="AM9:AM14"/>
    <mergeCell ref="AP13:AP14"/>
    <mergeCell ref="AN9:AN14"/>
    <mergeCell ref="AJ12:AJ14"/>
    <mergeCell ref="AK12:AL12"/>
    <mergeCell ref="AI13:AI14"/>
    <mergeCell ref="AK13:AK14"/>
    <mergeCell ref="AL13:AL14"/>
    <mergeCell ref="AH9:AH14"/>
    <mergeCell ref="AI9:AI12"/>
    <mergeCell ref="AJ9:AL11"/>
    <mergeCell ref="V12:V14"/>
    <mergeCell ref="W12:X12"/>
    <mergeCell ref="AC12:AC14"/>
    <mergeCell ref="AD12:AE12"/>
    <mergeCell ref="AG9:AG14"/>
    <mergeCell ref="Y9:Y14"/>
    <mergeCell ref="Z9:Z14"/>
    <mergeCell ref="AA9:AA14"/>
    <mergeCell ref="AB9:AB12"/>
    <mergeCell ref="AC9:AE11"/>
    <mergeCell ref="AF9:AF14"/>
    <mergeCell ref="AD13:AD14"/>
    <mergeCell ref="V9:X11"/>
    <mergeCell ref="AJ8:AP8"/>
    <mergeCell ref="F9:H11"/>
    <mergeCell ref="I9:I14"/>
    <mergeCell ref="J9:J14"/>
    <mergeCell ref="K9:K14"/>
    <mergeCell ref="L9:L12"/>
    <mergeCell ref="X13:X14"/>
    <mergeCell ref="F8:L8"/>
    <mergeCell ref="M8:R8"/>
    <mergeCell ref="V8:AB8"/>
    <mergeCell ref="AC8:AI8"/>
    <mergeCell ref="M9:O11"/>
    <mergeCell ref="P9:P14"/>
    <mergeCell ref="Q9:Q14"/>
    <mergeCell ref="R9:R12"/>
    <mergeCell ref="R13:R14"/>
    <mergeCell ref="AC4:AI6"/>
    <mergeCell ref="AJ4:AP6"/>
    <mergeCell ref="F7:L7"/>
    <mergeCell ref="M7:R7"/>
    <mergeCell ref="V7:AB7"/>
    <mergeCell ref="AC7:AI7"/>
    <mergeCell ref="AJ7:AP7"/>
    <mergeCell ref="J1:R1"/>
    <mergeCell ref="L2:R2"/>
    <mergeCell ref="U4:U14"/>
    <mergeCell ref="S4:S14"/>
    <mergeCell ref="T4:T14"/>
    <mergeCell ref="A3:R3"/>
    <mergeCell ref="S3:AP3"/>
    <mergeCell ref="AI2:AP2"/>
    <mergeCell ref="A4:A14"/>
    <mergeCell ref="B4:B14"/>
    <mergeCell ref="C4:C14"/>
    <mergeCell ref="D4:D14"/>
    <mergeCell ref="E4:E12"/>
    <mergeCell ref="F4:L6"/>
    <mergeCell ref="M4:R6"/>
    <mergeCell ref="V4:AB6"/>
  </mergeCells>
  <pageMargins left="0.70866141732283472" right="0.70866141732283472" top="0.74803149606299213" bottom="0.74803149606299213" header="0.31496062992125984" footer="0.31496062992125984"/>
  <pageSetup paperSize="9" scale="73" fitToWidth="2" fitToHeight="2" orientation="landscape" verticalDpi="0" r:id="rId1"/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SPEZ</dc:creator>
  <cp:lastModifiedBy>SPEZ</cp:lastModifiedBy>
  <cp:lastPrinted>2016-09-15T09:12:15Z</cp:lastPrinted>
  <dcterms:created xsi:type="dcterms:W3CDTF">2015-11-10T02:12:22Z</dcterms:created>
  <dcterms:modified xsi:type="dcterms:W3CDTF">2016-09-15T09:12:28Z</dcterms:modified>
</cp:coreProperties>
</file>