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 activeTab="2"/>
  </bookViews>
  <sheets>
    <sheet name="Приложение 1" sheetId="1" r:id="rId1"/>
    <sheet name="Приложение 2" sheetId="4" r:id="rId2"/>
    <sheet name="Приложение 3" sheetId="5" r:id="rId3"/>
  </sheets>
  <definedNames>
    <definedName name="OLE_LINK1" localSheetId="0">'Приложение 1'!#REF!</definedName>
  </definedNames>
  <calcPr calcId="125725"/>
</workbook>
</file>

<file path=xl/calcChain.xml><?xml version="1.0" encoding="utf-8"?>
<calcChain xmlns="http://schemas.openxmlformats.org/spreadsheetml/2006/main">
  <c r="T29" i="4"/>
  <c r="X20" i="1"/>
  <c r="AC20" s="1"/>
  <c r="R20"/>
  <c r="R18"/>
  <c r="AH29" i="4"/>
  <c r="AI28"/>
  <c r="AG29"/>
  <c r="AF29"/>
  <c r="AE29"/>
  <c r="AH25" i="5"/>
  <c r="AG25"/>
  <c r="AF25"/>
  <c r="AE25"/>
  <c r="AB25"/>
  <c r="AA25"/>
  <c r="Z25"/>
  <c r="Y25"/>
  <c r="V25"/>
  <c r="U25"/>
  <c r="T25"/>
  <c r="S25"/>
  <c r="P25"/>
  <c r="O25"/>
  <c r="N25"/>
  <c r="M25"/>
  <c r="J25"/>
  <c r="I25"/>
  <c r="H25"/>
  <c r="G25"/>
  <c r="AI24"/>
  <c r="X24"/>
  <c r="AC24" s="1"/>
  <c r="R24"/>
  <c r="W24" s="1"/>
  <c r="L24"/>
  <c r="Q24" s="1"/>
  <c r="F24"/>
  <c r="K24" s="1"/>
  <c r="AI23"/>
  <c r="X23"/>
  <c r="R23"/>
  <c r="W23" s="1"/>
  <c r="L23"/>
  <c r="Q23" s="1"/>
  <c r="F23"/>
  <c r="K23" s="1"/>
  <c r="AD22"/>
  <c r="AI22" s="1"/>
  <c r="X22"/>
  <c r="AC22" s="1"/>
  <c r="R22"/>
  <c r="W22" s="1"/>
  <c r="L22"/>
  <c r="Q22" s="1"/>
  <c r="F22"/>
  <c r="K22" s="1"/>
  <c r="AD21"/>
  <c r="AI21" s="1"/>
  <c r="X21"/>
  <c r="AC21" s="1"/>
  <c r="R21"/>
  <c r="W21" s="1"/>
  <c r="L21"/>
  <c r="Q21" s="1"/>
  <c r="F21"/>
  <c r="K21" s="1"/>
  <c r="AD20"/>
  <c r="AI20" s="1"/>
  <c r="X20"/>
  <c r="AC20" s="1"/>
  <c r="R20"/>
  <c r="W20" s="1"/>
  <c r="L20"/>
  <c r="Q20" s="1"/>
  <c r="F20"/>
  <c r="K20" s="1"/>
  <c r="AD19"/>
  <c r="AI19" s="1"/>
  <c r="X19"/>
  <c r="AC19" s="1"/>
  <c r="R19"/>
  <c r="W19" s="1"/>
  <c r="L19"/>
  <c r="Q19" s="1"/>
  <c r="F19"/>
  <c r="K19" s="1"/>
  <c r="AD18"/>
  <c r="X18"/>
  <c r="R18"/>
  <c r="W18" s="1"/>
  <c r="L18"/>
  <c r="F18"/>
  <c r="K18" s="1"/>
  <c r="AB29" i="4"/>
  <c r="AA29"/>
  <c r="Z29"/>
  <c r="Y29"/>
  <c r="V29"/>
  <c r="U29"/>
  <c r="S29"/>
  <c r="P29"/>
  <c r="O29"/>
  <c r="N29"/>
  <c r="M29"/>
  <c r="J29"/>
  <c r="I29"/>
  <c r="H29"/>
  <c r="G29"/>
  <c r="AI27"/>
  <c r="AC27"/>
  <c r="R27"/>
  <c r="W27" s="1"/>
  <c r="L27"/>
  <c r="Q27" s="1"/>
  <c r="F27"/>
  <c r="K27" s="1"/>
  <c r="AD26"/>
  <c r="AI26" s="1"/>
  <c r="X26"/>
  <c r="AC26" s="1"/>
  <c r="R26"/>
  <c r="W26" s="1"/>
  <c r="L26"/>
  <c r="Q26" s="1"/>
  <c r="F26"/>
  <c r="K26" s="1"/>
  <c r="AD25"/>
  <c r="AI25" s="1"/>
  <c r="X25"/>
  <c r="AC25" s="1"/>
  <c r="R25"/>
  <c r="W25" s="1"/>
  <c r="L25"/>
  <c r="Q25" s="1"/>
  <c r="F25"/>
  <c r="K25" s="1"/>
  <c r="AD24"/>
  <c r="AI24" s="1"/>
  <c r="X24"/>
  <c r="AC24" s="1"/>
  <c r="R24"/>
  <c r="W24" s="1"/>
  <c r="L24"/>
  <c r="Q24" s="1"/>
  <c r="F24"/>
  <c r="K24" s="1"/>
  <c r="AD23"/>
  <c r="AI23" s="1"/>
  <c r="X23"/>
  <c r="AC23" s="1"/>
  <c r="R23"/>
  <c r="W23" s="1"/>
  <c r="L23"/>
  <c r="Q23" s="1"/>
  <c r="F23"/>
  <c r="K23" s="1"/>
  <c r="AD22"/>
  <c r="AI22" s="1"/>
  <c r="X22"/>
  <c r="AC22" s="1"/>
  <c r="R22"/>
  <c r="W22" s="1"/>
  <c r="L22"/>
  <c r="Q22" s="1"/>
  <c r="F22"/>
  <c r="K22" s="1"/>
  <c r="AD21"/>
  <c r="AI21" s="1"/>
  <c r="X21"/>
  <c r="AC21" s="1"/>
  <c r="R21"/>
  <c r="W21" s="1"/>
  <c r="L21"/>
  <c r="Q21" s="1"/>
  <c r="F21"/>
  <c r="K21" s="1"/>
  <c r="AD20"/>
  <c r="AI20" s="1"/>
  <c r="X20"/>
  <c r="AC20" s="1"/>
  <c r="R20"/>
  <c r="L20"/>
  <c r="Q20" s="1"/>
  <c r="F20"/>
  <c r="AI19"/>
  <c r="X19"/>
  <c r="R19"/>
  <c r="W19" s="1"/>
  <c r="L19"/>
  <c r="Q19" s="1"/>
  <c r="F19"/>
  <c r="AD18"/>
  <c r="AI18" s="1"/>
  <c r="X18"/>
  <c r="R18"/>
  <c r="W18" s="1"/>
  <c r="L18"/>
  <c r="F18"/>
  <c r="K18" s="1"/>
  <c r="AH26" i="1"/>
  <c r="AG26"/>
  <c r="AF26"/>
  <c r="AE26"/>
  <c r="AD25"/>
  <c r="AI25" s="1"/>
  <c r="AD24"/>
  <c r="AI24" s="1"/>
  <c r="AI23"/>
  <c r="AD23"/>
  <c r="AD22"/>
  <c r="AI22" s="1"/>
  <c r="AD21"/>
  <c r="AI21" s="1"/>
  <c r="AD20"/>
  <c r="AI20" s="1"/>
  <c r="AD19"/>
  <c r="AI19" s="1"/>
  <c r="AD18"/>
  <c r="G26"/>
  <c r="H26"/>
  <c r="I26"/>
  <c r="J26"/>
  <c r="M26"/>
  <c r="N26"/>
  <c r="O26"/>
  <c r="P26"/>
  <c r="S26"/>
  <c r="T26"/>
  <c r="U26"/>
  <c r="V26"/>
  <c r="Y26"/>
  <c r="Z26"/>
  <c r="AA26"/>
  <c r="AB26"/>
  <c r="X19"/>
  <c r="AC19" s="1"/>
  <c r="X21"/>
  <c r="AC21" s="1"/>
  <c r="X22"/>
  <c r="AC22" s="1"/>
  <c r="X23"/>
  <c r="AC23" s="1"/>
  <c r="X24"/>
  <c r="AC24" s="1"/>
  <c r="X25"/>
  <c r="AC25" s="1"/>
  <c r="R19"/>
  <c r="W19" s="1"/>
  <c r="W20"/>
  <c r="R21"/>
  <c r="W21" s="1"/>
  <c r="R22"/>
  <c r="W22" s="1"/>
  <c r="R23"/>
  <c r="W23" s="1"/>
  <c r="R24"/>
  <c r="W24" s="1"/>
  <c r="R25"/>
  <c r="W25" s="1"/>
  <c r="L19"/>
  <c r="Q19" s="1"/>
  <c r="L20"/>
  <c r="Q20" s="1"/>
  <c r="L21"/>
  <c r="Q21" s="1"/>
  <c r="L22"/>
  <c r="Q22" s="1"/>
  <c r="L23"/>
  <c r="Q23" s="1"/>
  <c r="L24"/>
  <c r="Q24" s="1"/>
  <c r="L25"/>
  <c r="Q25" s="1"/>
  <c r="F19"/>
  <c r="K19" s="1"/>
  <c r="F20"/>
  <c r="K20" s="1"/>
  <c r="F21"/>
  <c r="K21" s="1"/>
  <c r="F22"/>
  <c r="K22" s="1"/>
  <c r="F23"/>
  <c r="K23" s="1"/>
  <c r="F24"/>
  <c r="K24" s="1"/>
  <c r="F25"/>
  <c r="K25" s="1"/>
  <c r="X18"/>
  <c r="L18"/>
  <c r="Q18" s="1"/>
  <c r="F18"/>
  <c r="E22" l="1"/>
  <c r="L25" i="5"/>
  <c r="AD25"/>
  <c r="X25"/>
  <c r="E23"/>
  <c r="E21"/>
  <c r="E19"/>
  <c r="F25"/>
  <c r="W25"/>
  <c r="R25"/>
  <c r="AI18"/>
  <c r="K25"/>
  <c r="E22"/>
  <c r="L29" i="4"/>
  <c r="X29"/>
  <c r="AD29"/>
  <c r="R29"/>
  <c r="E25"/>
  <c r="E27"/>
  <c r="F29"/>
  <c r="AI25" i="5"/>
  <c r="E20"/>
  <c r="E24"/>
  <c r="Q18"/>
  <c r="Q25" s="1"/>
  <c r="AC18"/>
  <c r="AC25" s="1"/>
  <c r="E19" i="4"/>
  <c r="E22"/>
  <c r="E24"/>
  <c r="E21"/>
  <c r="E23"/>
  <c r="E26"/>
  <c r="Q18"/>
  <c r="Q29" s="1"/>
  <c r="AC18"/>
  <c r="AC29" s="1"/>
  <c r="K20"/>
  <c r="W20"/>
  <c r="W29" s="1"/>
  <c r="AI29"/>
  <c r="E24" i="1"/>
  <c r="E20"/>
  <c r="AD26"/>
  <c r="E25"/>
  <c r="E19"/>
  <c r="E21"/>
  <c r="E23"/>
  <c r="AI18"/>
  <c r="AI26" s="1"/>
  <c r="X26"/>
  <c r="F26"/>
  <c r="R26"/>
  <c r="K18"/>
  <c r="W18"/>
  <c r="L26"/>
  <c r="Q26"/>
  <c r="K26"/>
  <c r="AC18"/>
  <c r="AC26" s="1"/>
  <c r="E18" l="1"/>
  <c r="E26" s="1"/>
  <c r="E18" i="5"/>
  <c r="E25" s="1"/>
  <c r="E20" i="4"/>
  <c r="E18"/>
  <c r="K29"/>
  <c r="W26" i="1"/>
  <c r="E29" i="4" l="1"/>
</calcChain>
</file>

<file path=xl/sharedStrings.xml><?xml version="1.0" encoding="utf-8"?>
<sst xmlns="http://schemas.openxmlformats.org/spreadsheetml/2006/main" count="283" uniqueCount="88">
  <si>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</si>
  <si>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</si>
  <si>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</si>
  <si>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</si>
  <si>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</si>
  <si>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</si>
  <si>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</si>
  <si>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</si>
  <si>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</si>
  <si>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</si>
  <si>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</si>
  <si>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</si>
  <si>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</si>
  <si>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</si>
  <si>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</si>
  <si>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</si>
  <si>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</si>
  <si>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</si>
  <si>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</si>
  <si>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</si>
  <si>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</si>
  <si>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</si>
  <si>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</si>
  <si>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</si>
  <si>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</si>
  <si>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</si>
  <si>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</si>
  <si>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</si>
  <si>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</si>
  <si>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</si>
  <si>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</si>
  <si>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</si>
  <si>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</si>
  <si>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Содержание мест захоронения</t>
  </si>
  <si>
    <t xml:space="preserve">Монтаж, реконструкция,  содержание  сети уличного освещения (в том числе оплата электроэнергии, приобретение расходных материалов) </t>
  </si>
  <si>
    <t>Обустройство и содержание мест массового отдыха</t>
  </si>
  <si>
    <t xml:space="preserve">Водолазное обследование дна </t>
  </si>
  <si>
    <t>Мероприятия по землеустройству</t>
  </si>
  <si>
    <t>411Ж004</t>
  </si>
  <si>
    <t>Софинансирование на реализацию проектов по благоустройству территорий поселений, городских округов, проектов за счет средств местного бюджета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</si>
  <si>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</si>
  <si>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</si>
  <si>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</si>
  <si>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</si>
  <si>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</si>
  <si>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</si>
  <si>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</si>
  <si>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</si>
  <si>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 xml:space="preserve">Межбюджетные трансферты на реализацию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на 201402016 годы государственной программы Красноярского края "Содействие развитию местного самоуправления»   </t>
  </si>
  <si>
    <t>Примечания: МБ – средства местного бюджета; ПУ – платные услуги; КБ – средства краевого бюджета.</t>
  </si>
  <si>
    <t>&lt;*&gt; в случае наличия других источников финансирования (внебюджетных источников, средства федерального бюджета) необходимо добавить столбцы 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</si>
  <si>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</si>
  <si>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Приложение 1 к подпрограмме Таежнинского сельсовета "Благоустройство территории МО Таежнинский сельсовет" на 2014-2018 годы</t>
  </si>
  <si>
    <t>2018 год</t>
  </si>
  <si>
    <t>(30+33+34)</t>
  </si>
  <si>
    <t>НАПРАВЛЕНИЯ И ОБЪЕМЫ ФИНАНСИРОВАНИЯ ПРОГРАММЫ</t>
  </si>
  <si>
    <t>1.9</t>
  </si>
  <si>
    <t>1.10</t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</si>
  <si>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т.д.), в т.ч.</t>
  </si>
  <si>
    <t>Восстановление изношенных верхних слоев асфальтобетонных покрытий на отдельных участках длиной до 50 м</t>
  </si>
  <si>
    <t>Ремонт дорог со щебеночным покрытием с добавлением щебня и камня</t>
  </si>
  <si>
    <t>Устройство недостающих искусственных сооружений, элементов системы водоотвода (в том числе водоотводных канав, водопропускных ж/б или металлических труб и других элементов)</t>
  </si>
  <si>
    <t>Очистка территории и устройство дорожного земляного полотна в п. Таежный</t>
  </si>
  <si>
    <t xml:space="preserve">Замена старых и строительство новых тротуаров (в том числе приобретение и доставка расходных материалов и т.д.)  </t>
  </si>
  <si>
    <t>Выполнение работ по составлению  плана организации дорожного движения, паспортизации земельного участка занятого дорогами</t>
  </si>
  <si>
    <t>Субсидия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</si>
  <si>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 xml:space="preserve">Софинансирование на содержание автомобильных дорог общего пользования местного значения городских округов, городских и сельских поселений </t>
  </si>
  <si>
    <t>Организация развития и поддержки  талантливой  молодежи и подростков (в том числе приобретение спортивных товаров и т.д.)</t>
  </si>
  <si>
    <t xml:space="preserve">Организация и проведение массовых праздничных мероприятий (в том числе приобретение и размещение баннеров, изготовление сцены, приобретение фейерверков, приобретение грамот, подарков, призов и т.д.)   </t>
  </si>
  <si>
    <t>Оказание материальной помощи гражданам, находящимся в трудной жизненной ситуации</t>
  </si>
  <si>
    <t>415Ч003</t>
  </si>
  <si>
    <t>Межбюджетные трансферты МБУК «Таежнинская сельская библиотека»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</si>
  <si>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</si>
  <si>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Организация развития и поддержки массовой физической культуры и спорта  (в т.ч. приобретение спортинвентаря, оборудования, спортивной одежды, обуви, призов, кубков, грамот, медалей, поощрение победителей соревнований, оплата проезда спортивных команд к месту проведения мероприятий, организация массовых физкультурных и спортивных мероприятий и т.д.)  </t>
  </si>
  <si>
    <t>4158003    4158300</t>
  </si>
  <si>
    <t>Межбюджетные трансферты МБУК «Таежнинский культурно-спортивный комплекс»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</si>
  <si>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Приложение 1 к подпрограмме Таежнинского сельсовета "Развитие социальной, культурной и спортивной жизни  населения МО Таежнинский сельсовет"                                           на 2014-2018 годы</t>
  </si>
  <si>
    <t>Приложение 1 к подпрограмме Таежнинского сельсовета "Развитие транспортной системы  МО Таежнинский сельсовет"                           на 2014-2018 годы</t>
  </si>
  <si>
    <t>Приобретение и установка дорожно-знаковой информации, искусственных дорожных неровностей п. Таежный (в том числе знак "Искусственная неровность" на ул. Строителей "Аптека"</t>
  </si>
  <si>
    <t>Нанесение дорожной разметки "Пешеходный переход" в п. Таежный на ул. Новая МКОУ Таежнинская СОШ №7, ул. Дорожная МКОУ Таежнинская СОШ №20, ул. Сторителей "Аптека"</t>
  </si>
  <si>
    <r>
      <t xml:space="preserve">Подпрограмма </t>
    </r>
    <r>
      <rPr>
        <b/>
        <sz val="10"/>
        <color theme="1"/>
        <rFont val="Times New Roman"/>
        <family val="1"/>
        <charset val="204"/>
      </rPr>
      <t>«Благоустройство территории МО Таежнинский сельсовет»</t>
    </r>
  </si>
  <si>
    <t xml:space="preserve">Ликвидация несанкционированных свалок (грейдирование, запахивание), сбор и вывоз ТБО с берега р. Карабула, уборка, сбор и вывоз  мусора с  улиц и переулков (в том числе приобретение расходных материалов, приобретение и размещение баннеров и т.д.); отлов, содержание безнадзорных домашних животных   </t>
  </si>
  <si>
    <r>
      <t xml:space="preserve">Подпрограмма </t>
    </r>
    <r>
      <rPr>
        <b/>
        <sz val="10"/>
        <color theme="1"/>
        <rFont val="Times New Roman"/>
        <family val="1"/>
        <charset val="204"/>
      </rPr>
      <t>«Развитие транспортной системы МО Таежнинский сельсовет от чрезвычайных ситуаций»</t>
    </r>
  </si>
  <si>
    <r>
      <t xml:space="preserve">Подпрограмма </t>
    </r>
    <r>
      <rPr>
        <b/>
        <sz val="10"/>
        <color theme="1"/>
        <rFont val="Times New Roman"/>
        <family val="1"/>
        <charset val="204"/>
      </rPr>
      <t>«Защита населения и территорий МО Таежнинский сельсовет от чрезвычайных ситуаций»</t>
    </r>
  </si>
  <si>
    <t>Приложение 1 к постановлению Администрации</t>
  </si>
  <si>
    <t>Таежнинского сельсовета от "__" _______ 2016г. №___</t>
  </si>
  <si>
    <t>Приложение 2 к постановлению Администрации</t>
  </si>
  <si>
    <t>Приложение 3 к постановлению Администрации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</si>
</sst>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vertical="center"/>
    </xf>
    <xf numFmtId="2" fontId="3" fillId="2" borderId="5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9" fillId="0" borderId="4" xfId="0" applyFont="1" applyBorder="1" applyAlignment="1"/>
    <xf numFmtId="2" fontId="3" fillId="0" borderId="1" xfId="0" applyNumberFormat="1" applyFont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Border="1" applyAlignment="1">
      <alignment horizontal="center" wrapText="1"/>
    </xf>
    <xf numFmtId="0" fontId="0" fillId="0" borderId="0" xfId="0" applyAlignment="1"/>
    <xf numFmtId="0" fontId="9" fillId="0" borderId="4" xfId="0" applyFont="1" applyBorder="1" applyAlignment="1">
      <alignment vertical="top"/>
    </xf>
    <xf numFmtId="2" fontId="3" fillId="0" borderId="1" xfId="0" applyNumberFormat="1" applyFont="1" applyBorder="1" applyAlignment="1">
      <alignment horizontal="right" vertical="top" wrapText="1"/>
    </xf>
    <xf numFmtId="2" fontId="3" fillId="0" borderId="1" xfId="0" applyNumberFormat="1" applyFont="1" applyFill="1" applyBorder="1" applyAlignment="1">
      <alignment horizontal="right" vertical="top" wrapText="1"/>
    </xf>
    <xf numFmtId="2" fontId="3" fillId="2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center"/>
    </xf>
    <xf numFmtId="2" fontId="3" fillId="0" borderId="2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9"/>
  <sheetViews>
    <sheetView view="pageBreakPreview" topLeftCell="B1" zoomScale="60" zoomScaleNormal="100" workbookViewId="0">
      <pane xSplit="1" topLeftCell="C1" activePane="topRight" state="frozen"/>
      <selection activeCell="B1" sqref="B1"/>
      <selection pane="topRight" activeCell="B1" sqref="A1:XFD2"/>
    </sheetView>
  </sheetViews>
  <sheetFormatPr defaultRowHeight="15"/>
  <cols>
    <col min="1" max="1" width="4.7109375" style="1" customWidth="1"/>
    <col min="2" max="2" width="18.28515625" style="1" customWidth="1"/>
    <col min="3" max="3" width="9.140625" style="1"/>
    <col min="4" max="4" width="3.140625" style="1" customWidth="1"/>
    <col min="5" max="5" width="12.7109375" style="1" customWidth="1"/>
    <col min="6" max="6" width="9.140625" style="1"/>
    <col min="7" max="7" width="4.5703125" style="1" customWidth="1"/>
    <col min="8" max="8" width="9.140625" style="1"/>
    <col min="9" max="9" width="4" style="1" customWidth="1"/>
    <col min="10" max="10" width="4.7109375" style="1" customWidth="1"/>
    <col min="11" max="11" width="9.140625" style="1"/>
    <col min="12" max="12" width="9.140625" style="7"/>
    <col min="13" max="13" width="5.140625" style="7" customWidth="1"/>
    <col min="14" max="14" width="9.140625" style="7"/>
    <col min="15" max="15" width="4.140625" style="7" customWidth="1"/>
    <col min="16" max="16" width="4.5703125" style="7" customWidth="1"/>
    <col min="17" max="17" width="9.140625" style="7"/>
    <col min="18" max="18" width="9.140625" style="15"/>
    <col min="19" max="19" width="5.7109375" style="15" customWidth="1"/>
    <col min="20" max="20" width="9.140625" style="15"/>
    <col min="21" max="21" width="4.42578125" style="15" customWidth="1"/>
    <col min="22" max="22" width="4.28515625" style="15" customWidth="1"/>
    <col min="23" max="23" width="9.140625" style="15"/>
    <col min="24" max="24" width="9.140625" style="1"/>
    <col min="25" max="25" width="4.85546875" style="1" customWidth="1"/>
    <col min="26" max="26" width="9.140625" style="1"/>
    <col min="27" max="27" width="4.7109375" style="1" customWidth="1"/>
    <col min="28" max="28" width="4.28515625" style="1" customWidth="1"/>
    <col min="29" max="30" width="9.140625" style="1"/>
    <col min="31" max="31" width="4.85546875" style="1" customWidth="1"/>
    <col min="32" max="32" width="9.140625" style="1"/>
    <col min="33" max="33" width="4.7109375" style="1" customWidth="1"/>
    <col min="34" max="34" width="4.28515625" style="1" customWidth="1"/>
    <col min="35" max="16384" width="9.140625" style="1"/>
  </cols>
  <sheetData>
    <row r="1" spans="1:38" ht="18.75">
      <c r="X1" s="98" t="s">
        <v>84</v>
      </c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</row>
    <row r="2" spans="1:38" ht="39.75" customHeight="1">
      <c r="X2" s="99" t="s">
        <v>85</v>
      </c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</row>
    <row r="3" spans="1:38" ht="53.25" customHeight="1">
      <c r="E3" s="6"/>
      <c r="AC3" s="68" t="s">
        <v>52</v>
      </c>
      <c r="AD3" s="68"/>
      <c r="AE3" s="68"/>
      <c r="AF3" s="68"/>
      <c r="AG3" s="68"/>
      <c r="AH3" s="68"/>
      <c r="AI3" s="68"/>
      <c r="AJ3" s="5"/>
      <c r="AK3" s="5"/>
      <c r="AL3" s="5"/>
    </row>
    <row r="4" spans="1:38">
      <c r="A4" s="77" t="s">
        <v>55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</row>
    <row r="5" spans="1:38">
      <c r="A5" s="55" t="s">
        <v>0</v>
      </c>
      <c r="B5" s="55" t="s">
        <v>1</v>
      </c>
      <c r="C5" s="55" t="s">
        <v>2</v>
      </c>
      <c r="D5" s="57" t="s">
        <v>3</v>
      </c>
      <c r="E5" s="55" t="s">
        <v>22</v>
      </c>
      <c r="F5" s="55" t="s">
        <v>4</v>
      </c>
      <c r="G5" s="55"/>
      <c r="H5" s="55"/>
      <c r="I5" s="55"/>
      <c r="J5" s="55"/>
      <c r="K5" s="55"/>
      <c r="L5" s="65" t="s">
        <v>5</v>
      </c>
      <c r="M5" s="65"/>
      <c r="N5" s="65"/>
      <c r="O5" s="65"/>
      <c r="P5" s="65"/>
      <c r="Q5" s="65"/>
      <c r="R5" s="59" t="s">
        <v>6</v>
      </c>
      <c r="S5" s="59"/>
      <c r="T5" s="59"/>
      <c r="U5" s="59"/>
      <c r="V5" s="59"/>
      <c r="W5" s="59"/>
      <c r="X5" s="55" t="s">
        <v>7</v>
      </c>
      <c r="Y5" s="55"/>
      <c r="Z5" s="55"/>
      <c r="AA5" s="55"/>
      <c r="AB5" s="55"/>
      <c r="AC5" s="55"/>
      <c r="AD5" s="55" t="s">
        <v>53</v>
      </c>
      <c r="AE5" s="55"/>
      <c r="AF5" s="55"/>
      <c r="AG5" s="55"/>
      <c r="AH5" s="55"/>
      <c r="AI5" s="55"/>
    </row>
    <row r="6" spans="1:38">
      <c r="A6" s="56"/>
      <c r="B6" s="56"/>
      <c r="C6" s="56"/>
      <c r="D6" s="58"/>
      <c r="E6" s="56"/>
      <c r="F6" s="56"/>
      <c r="G6" s="56"/>
      <c r="H6" s="56"/>
      <c r="I6" s="56"/>
      <c r="J6" s="56"/>
      <c r="K6" s="56"/>
      <c r="L6" s="64"/>
      <c r="M6" s="64"/>
      <c r="N6" s="64"/>
      <c r="O6" s="64"/>
      <c r="P6" s="64"/>
      <c r="Q6" s="64"/>
      <c r="R6" s="60"/>
      <c r="S6" s="60"/>
      <c r="T6" s="60"/>
      <c r="U6" s="60"/>
      <c r="V6" s="60"/>
      <c r="W6" s="60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</row>
    <row r="7" spans="1:38">
      <c r="A7" s="56"/>
      <c r="B7" s="56"/>
      <c r="C7" s="56"/>
      <c r="D7" s="58"/>
      <c r="E7" s="56"/>
      <c r="F7" s="56"/>
      <c r="G7" s="56"/>
      <c r="H7" s="56"/>
      <c r="I7" s="56"/>
      <c r="J7" s="56"/>
      <c r="K7" s="56"/>
      <c r="L7" s="64"/>
      <c r="M7" s="64"/>
      <c r="N7" s="64"/>
      <c r="O7" s="64"/>
      <c r="P7" s="64"/>
      <c r="Q7" s="64"/>
      <c r="R7" s="60"/>
      <c r="S7" s="60"/>
      <c r="T7" s="60"/>
      <c r="U7" s="60"/>
      <c r="V7" s="60"/>
      <c r="W7" s="60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</row>
    <row r="8" spans="1:38">
      <c r="A8" s="56"/>
      <c r="B8" s="56"/>
      <c r="C8" s="56"/>
      <c r="D8" s="58"/>
      <c r="E8" s="56"/>
      <c r="F8" s="61" t="s">
        <v>8</v>
      </c>
      <c r="G8" s="62"/>
      <c r="H8" s="62"/>
      <c r="I8" s="62"/>
      <c r="J8" s="62"/>
      <c r="K8" s="63"/>
      <c r="L8" s="64" t="s">
        <v>8</v>
      </c>
      <c r="M8" s="64"/>
      <c r="N8" s="64"/>
      <c r="O8" s="64"/>
      <c r="P8" s="64"/>
      <c r="Q8" s="64"/>
      <c r="R8" s="60" t="s">
        <v>8</v>
      </c>
      <c r="S8" s="60"/>
      <c r="T8" s="60"/>
      <c r="U8" s="60"/>
      <c r="V8" s="60"/>
      <c r="W8" s="60"/>
      <c r="X8" s="56" t="s">
        <v>8</v>
      </c>
      <c r="Y8" s="56"/>
      <c r="Z8" s="56"/>
      <c r="AA8" s="56"/>
      <c r="AB8" s="56"/>
      <c r="AC8" s="56"/>
      <c r="AD8" s="56" t="s">
        <v>8</v>
      </c>
      <c r="AE8" s="56"/>
      <c r="AF8" s="56"/>
      <c r="AG8" s="56"/>
      <c r="AH8" s="56"/>
      <c r="AI8" s="56"/>
    </row>
    <row r="9" spans="1:38">
      <c r="A9" s="56"/>
      <c r="B9" s="56"/>
      <c r="C9" s="56"/>
      <c r="D9" s="58"/>
      <c r="E9" s="56"/>
      <c r="F9" s="61" t="s">
        <v>9</v>
      </c>
      <c r="G9" s="62"/>
      <c r="H9" s="62"/>
      <c r="I9" s="62"/>
      <c r="J9" s="62"/>
      <c r="K9" s="63"/>
      <c r="L9" s="64" t="s">
        <v>10</v>
      </c>
      <c r="M9" s="64"/>
      <c r="N9" s="64"/>
      <c r="O9" s="64"/>
      <c r="P9" s="64"/>
      <c r="Q9" s="64"/>
      <c r="R9" s="60" t="s">
        <v>9</v>
      </c>
      <c r="S9" s="60"/>
      <c r="T9" s="60"/>
      <c r="U9" s="60"/>
      <c r="V9" s="60"/>
      <c r="W9" s="60"/>
      <c r="X9" s="56" t="s">
        <v>9</v>
      </c>
      <c r="Y9" s="56"/>
      <c r="Z9" s="56"/>
      <c r="AA9" s="56"/>
      <c r="AB9" s="56"/>
      <c r="AC9" s="56"/>
      <c r="AD9" s="56" t="s">
        <v>9</v>
      </c>
      <c r="AE9" s="56"/>
      <c r="AF9" s="56"/>
      <c r="AG9" s="56"/>
      <c r="AH9" s="56"/>
      <c r="AI9" s="56"/>
    </row>
    <row r="10" spans="1:38" ht="15" customHeight="1">
      <c r="A10" s="56"/>
      <c r="B10" s="56"/>
      <c r="C10" s="56"/>
      <c r="D10" s="58"/>
      <c r="E10" s="56"/>
      <c r="F10" s="56" t="s">
        <v>11</v>
      </c>
      <c r="G10" s="56"/>
      <c r="H10" s="56"/>
      <c r="I10" s="56" t="s">
        <v>12</v>
      </c>
      <c r="J10" s="56" t="s">
        <v>23</v>
      </c>
      <c r="K10" s="66" t="s">
        <v>40</v>
      </c>
      <c r="L10" s="64" t="s">
        <v>11</v>
      </c>
      <c r="M10" s="64"/>
      <c r="N10" s="64"/>
      <c r="O10" s="64" t="s">
        <v>12</v>
      </c>
      <c r="P10" s="73" t="s">
        <v>45</v>
      </c>
      <c r="Q10" s="73" t="s">
        <v>42</v>
      </c>
      <c r="R10" s="60" t="s">
        <v>11</v>
      </c>
      <c r="S10" s="60"/>
      <c r="T10" s="60"/>
      <c r="U10" s="60" t="s">
        <v>12</v>
      </c>
      <c r="V10" s="75" t="s">
        <v>46</v>
      </c>
      <c r="W10" s="75" t="s">
        <v>43</v>
      </c>
      <c r="X10" s="56" t="s">
        <v>11</v>
      </c>
      <c r="Y10" s="56"/>
      <c r="Z10" s="56"/>
      <c r="AA10" s="56" t="s">
        <v>12</v>
      </c>
      <c r="AB10" s="66" t="s">
        <v>41</v>
      </c>
      <c r="AC10" s="66" t="s">
        <v>44</v>
      </c>
      <c r="AD10" s="56" t="s">
        <v>11</v>
      </c>
      <c r="AE10" s="56"/>
      <c r="AF10" s="56"/>
      <c r="AG10" s="56" t="s">
        <v>12</v>
      </c>
      <c r="AH10" s="66" t="s">
        <v>41</v>
      </c>
      <c r="AI10" s="66" t="s">
        <v>44</v>
      </c>
    </row>
    <row r="11" spans="1:38">
      <c r="A11" s="56"/>
      <c r="B11" s="56"/>
      <c r="C11" s="56"/>
      <c r="D11" s="58"/>
      <c r="E11" s="56"/>
      <c r="F11" s="56"/>
      <c r="G11" s="56"/>
      <c r="H11" s="56"/>
      <c r="I11" s="56"/>
      <c r="J11" s="56"/>
      <c r="K11" s="67"/>
      <c r="L11" s="64"/>
      <c r="M11" s="64"/>
      <c r="N11" s="64"/>
      <c r="O11" s="64"/>
      <c r="P11" s="74"/>
      <c r="Q11" s="74"/>
      <c r="R11" s="60"/>
      <c r="S11" s="60"/>
      <c r="T11" s="60"/>
      <c r="U11" s="60"/>
      <c r="V11" s="76"/>
      <c r="W11" s="76"/>
      <c r="X11" s="56"/>
      <c r="Y11" s="56"/>
      <c r="Z11" s="56"/>
      <c r="AA11" s="56"/>
      <c r="AB11" s="67"/>
      <c r="AC11" s="67"/>
      <c r="AD11" s="56"/>
      <c r="AE11" s="56"/>
      <c r="AF11" s="56"/>
      <c r="AG11" s="56"/>
      <c r="AH11" s="67"/>
      <c r="AI11" s="67"/>
    </row>
    <row r="12" spans="1:38" ht="22.5" customHeight="1">
      <c r="A12" s="56"/>
      <c r="B12" s="56"/>
      <c r="C12" s="56"/>
      <c r="D12" s="58"/>
      <c r="E12" s="56"/>
      <c r="F12" s="56"/>
      <c r="G12" s="56"/>
      <c r="H12" s="56"/>
      <c r="I12" s="56"/>
      <c r="J12" s="56"/>
      <c r="K12" s="67"/>
      <c r="L12" s="64"/>
      <c r="M12" s="64"/>
      <c r="N12" s="64"/>
      <c r="O12" s="64"/>
      <c r="P12" s="74"/>
      <c r="Q12" s="74"/>
      <c r="R12" s="60"/>
      <c r="S12" s="60"/>
      <c r="T12" s="60"/>
      <c r="U12" s="60"/>
      <c r="V12" s="76"/>
      <c r="W12" s="76"/>
      <c r="X12" s="56"/>
      <c r="Y12" s="56"/>
      <c r="Z12" s="56"/>
      <c r="AA12" s="56"/>
      <c r="AB12" s="67"/>
      <c r="AC12" s="67"/>
      <c r="AD12" s="56"/>
      <c r="AE12" s="56"/>
      <c r="AF12" s="56"/>
      <c r="AG12" s="56"/>
      <c r="AH12" s="67"/>
      <c r="AI12" s="67"/>
    </row>
    <row r="13" spans="1:38">
      <c r="A13" s="56"/>
      <c r="B13" s="56"/>
      <c r="C13" s="56"/>
      <c r="D13" s="58"/>
      <c r="E13" s="56"/>
      <c r="F13" s="56" t="s">
        <v>13</v>
      </c>
      <c r="G13" s="56" t="s">
        <v>14</v>
      </c>
      <c r="H13" s="56"/>
      <c r="I13" s="56"/>
      <c r="J13" s="56"/>
      <c r="K13" s="55"/>
      <c r="L13" s="64" t="s">
        <v>13</v>
      </c>
      <c r="M13" s="64" t="s">
        <v>14</v>
      </c>
      <c r="N13" s="64"/>
      <c r="O13" s="64"/>
      <c r="P13" s="74"/>
      <c r="Q13" s="65"/>
      <c r="R13" s="60" t="s">
        <v>13</v>
      </c>
      <c r="S13" s="60" t="s">
        <v>14</v>
      </c>
      <c r="T13" s="60"/>
      <c r="U13" s="60"/>
      <c r="V13" s="76"/>
      <c r="W13" s="59"/>
      <c r="X13" s="56" t="s">
        <v>13</v>
      </c>
      <c r="Y13" s="56" t="s">
        <v>14</v>
      </c>
      <c r="Z13" s="56"/>
      <c r="AA13" s="56"/>
      <c r="AB13" s="67"/>
      <c r="AC13" s="55"/>
      <c r="AD13" s="56" t="s">
        <v>13</v>
      </c>
      <c r="AE13" s="56" t="s">
        <v>14</v>
      </c>
      <c r="AF13" s="56"/>
      <c r="AG13" s="56"/>
      <c r="AH13" s="67"/>
      <c r="AI13" s="55"/>
    </row>
    <row r="14" spans="1:38">
      <c r="A14" s="56"/>
      <c r="B14" s="56"/>
      <c r="C14" s="56"/>
      <c r="D14" s="58"/>
      <c r="E14" s="56" t="s">
        <v>15</v>
      </c>
      <c r="F14" s="56"/>
      <c r="G14" s="56" t="s">
        <v>16</v>
      </c>
      <c r="H14" s="56" t="s">
        <v>17</v>
      </c>
      <c r="I14" s="56"/>
      <c r="J14" s="56"/>
      <c r="K14" s="56" t="s">
        <v>18</v>
      </c>
      <c r="L14" s="64"/>
      <c r="M14" s="64" t="s">
        <v>16</v>
      </c>
      <c r="N14" s="64" t="s">
        <v>17</v>
      </c>
      <c r="O14" s="64"/>
      <c r="P14" s="74"/>
      <c r="Q14" s="64" t="s">
        <v>19</v>
      </c>
      <c r="R14" s="60"/>
      <c r="S14" s="60" t="s">
        <v>16</v>
      </c>
      <c r="T14" s="60" t="s">
        <v>17</v>
      </c>
      <c r="U14" s="60"/>
      <c r="V14" s="76"/>
      <c r="W14" s="60" t="s">
        <v>20</v>
      </c>
      <c r="X14" s="56"/>
      <c r="Y14" s="56" t="s">
        <v>16</v>
      </c>
      <c r="Z14" s="56" t="s">
        <v>17</v>
      </c>
      <c r="AA14" s="56"/>
      <c r="AB14" s="67"/>
      <c r="AC14" s="56" t="s">
        <v>21</v>
      </c>
      <c r="AD14" s="56"/>
      <c r="AE14" s="56" t="s">
        <v>16</v>
      </c>
      <c r="AF14" s="56" t="s">
        <v>17</v>
      </c>
      <c r="AG14" s="56"/>
      <c r="AH14" s="67"/>
      <c r="AI14" s="56" t="s">
        <v>54</v>
      </c>
    </row>
    <row r="15" spans="1:38">
      <c r="A15" s="56"/>
      <c r="B15" s="56"/>
      <c r="C15" s="56"/>
      <c r="D15" s="58"/>
      <c r="E15" s="56"/>
      <c r="F15" s="56"/>
      <c r="G15" s="56"/>
      <c r="H15" s="56"/>
      <c r="I15" s="56"/>
      <c r="J15" s="56"/>
      <c r="K15" s="56"/>
      <c r="L15" s="64"/>
      <c r="M15" s="64"/>
      <c r="N15" s="64"/>
      <c r="O15" s="64"/>
      <c r="P15" s="65"/>
      <c r="Q15" s="64"/>
      <c r="R15" s="60"/>
      <c r="S15" s="60"/>
      <c r="T15" s="60"/>
      <c r="U15" s="60"/>
      <c r="V15" s="59"/>
      <c r="W15" s="60"/>
      <c r="X15" s="56"/>
      <c r="Y15" s="56"/>
      <c r="Z15" s="56"/>
      <c r="AA15" s="56"/>
      <c r="AB15" s="55"/>
      <c r="AC15" s="56"/>
      <c r="AD15" s="56"/>
      <c r="AE15" s="56"/>
      <c r="AF15" s="56"/>
      <c r="AG15" s="56"/>
      <c r="AH15" s="55"/>
      <c r="AI15" s="56"/>
    </row>
    <row r="16" spans="1:38" s="2" customFormat="1">
      <c r="A16" s="3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</row>
    <row r="17" spans="1:35" ht="12" customHeight="1">
      <c r="A17" s="21" t="s">
        <v>24</v>
      </c>
      <c r="B17" s="78" t="s">
        <v>80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</row>
    <row r="18" spans="1:35" ht="27.75" customHeight="1">
      <c r="A18" s="21" t="s">
        <v>25</v>
      </c>
      <c r="B18" s="22" t="s">
        <v>33</v>
      </c>
      <c r="C18" s="21">
        <v>4118001</v>
      </c>
      <c r="D18" s="23"/>
      <c r="E18" s="24">
        <f>K18+Q18+W18+AC18+AI18</f>
        <v>155.63999999999999</v>
      </c>
      <c r="F18" s="24">
        <f>G18+H18</f>
        <v>34</v>
      </c>
      <c r="G18" s="24">
        <v>0</v>
      </c>
      <c r="H18" s="24">
        <v>34</v>
      </c>
      <c r="I18" s="24">
        <v>0</v>
      </c>
      <c r="J18" s="24">
        <v>0</v>
      </c>
      <c r="K18" s="24">
        <f>F18+I18+J18</f>
        <v>34</v>
      </c>
      <c r="L18" s="14">
        <f>M18+N18</f>
        <v>0</v>
      </c>
      <c r="M18" s="14">
        <v>0</v>
      </c>
      <c r="N18" s="14">
        <v>0</v>
      </c>
      <c r="O18" s="14">
        <v>0</v>
      </c>
      <c r="P18" s="14">
        <v>0</v>
      </c>
      <c r="Q18" s="14">
        <f>L18+O18+P18</f>
        <v>0</v>
      </c>
      <c r="R18" s="25">
        <f>S18+T18</f>
        <v>61.64</v>
      </c>
      <c r="S18" s="25">
        <v>0</v>
      </c>
      <c r="T18" s="25">
        <v>61.64</v>
      </c>
      <c r="U18" s="25">
        <v>0</v>
      </c>
      <c r="V18" s="25">
        <v>0</v>
      </c>
      <c r="W18" s="25">
        <f>R18+U18+V18</f>
        <v>61.64</v>
      </c>
      <c r="X18" s="24">
        <f>Y18+Z18</f>
        <v>30</v>
      </c>
      <c r="Y18" s="24">
        <v>0</v>
      </c>
      <c r="Z18" s="24">
        <v>30</v>
      </c>
      <c r="AA18" s="24">
        <v>0</v>
      </c>
      <c r="AB18" s="26">
        <v>0</v>
      </c>
      <c r="AC18" s="24">
        <f>X18+AA18+AB18</f>
        <v>30</v>
      </c>
      <c r="AD18" s="24">
        <f>AE18+AF18</f>
        <v>30</v>
      </c>
      <c r="AE18" s="24">
        <v>0</v>
      </c>
      <c r="AF18" s="24">
        <v>30</v>
      </c>
      <c r="AG18" s="24">
        <v>0</v>
      </c>
      <c r="AH18" s="26">
        <v>0</v>
      </c>
      <c r="AI18" s="24">
        <f>AD18+AG18+AH18</f>
        <v>30</v>
      </c>
    </row>
    <row r="19" spans="1:35" ht="120" customHeight="1">
      <c r="A19" s="21" t="s">
        <v>26</v>
      </c>
      <c r="B19" s="27" t="s">
        <v>34</v>
      </c>
      <c r="C19" s="21">
        <v>4118002</v>
      </c>
      <c r="D19" s="23"/>
      <c r="E19" s="24">
        <f t="shared" ref="E19:E25" si="0">K19+Q19+W19+AC19+AI19</f>
        <v>9862.34</v>
      </c>
      <c r="F19" s="24">
        <f t="shared" ref="F19:F25" si="1">G19+H19</f>
        <v>2928.08</v>
      </c>
      <c r="G19" s="24">
        <v>0</v>
      </c>
      <c r="H19" s="24">
        <v>2928.08</v>
      </c>
      <c r="I19" s="24">
        <v>0</v>
      </c>
      <c r="J19" s="24">
        <v>0</v>
      </c>
      <c r="K19" s="24">
        <f t="shared" ref="K19:K25" si="2">F19+I19+J19</f>
        <v>2928.08</v>
      </c>
      <c r="L19" s="14">
        <f t="shared" ref="L19:L25" si="3">M19+N19</f>
        <v>1872.19</v>
      </c>
      <c r="M19" s="14">
        <v>0</v>
      </c>
      <c r="N19" s="14">
        <v>1872.19</v>
      </c>
      <c r="O19" s="14">
        <v>0</v>
      </c>
      <c r="P19" s="14">
        <v>0</v>
      </c>
      <c r="Q19" s="14">
        <f t="shared" ref="Q19:Q25" si="4">L19+O19+P19</f>
        <v>1872.19</v>
      </c>
      <c r="R19" s="25">
        <f t="shared" ref="R19:R25" si="5">S19+T19</f>
        <v>1882.31</v>
      </c>
      <c r="S19" s="25">
        <v>0</v>
      </c>
      <c r="T19" s="25">
        <v>1882.31</v>
      </c>
      <c r="U19" s="25">
        <v>0</v>
      </c>
      <c r="V19" s="25">
        <v>0</v>
      </c>
      <c r="W19" s="25">
        <f t="shared" ref="W19:W25" si="6">R19+U19+V19</f>
        <v>1882.31</v>
      </c>
      <c r="X19" s="24">
        <f t="shared" ref="X19:X25" si="7">Y19+Z19</f>
        <v>1732.76</v>
      </c>
      <c r="Y19" s="24">
        <v>0</v>
      </c>
      <c r="Z19" s="24">
        <v>1732.76</v>
      </c>
      <c r="AA19" s="24">
        <v>0</v>
      </c>
      <c r="AB19" s="26">
        <v>0</v>
      </c>
      <c r="AC19" s="24">
        <f t="shared" ref="AC19:AC25" si="8">X19+AA19+AB19</f>
        <v>1732.76</v>
      </c>
      <c r="AD19" s="24">
        <f t="shared" ref="AD19:AD25" si="9">AE19+AF19</f>
        <v>1447</v>
      </c>
      <c r="AE19" s="24">
        <v>0</v>
      </c>
      <c r="AF19" s="24">
        <v>1447</v>
      </c>
      <c r="AG19" s="24">
        <v>0</v>
      </c>
      <c r="AH19" s="26">
        <v>0</v>
      </c>
      <c r="AI19" s="24">
        <f t="shared" ref="AI19:AI25" si="10">AD19+AG19+AH19</f>
        <v>1447</v>
      </c>
    </row>
    <row r="20" spans="1:35" ht="40.5" customHeight="1">
      <c r="A20" s="21" t="s">
        <v>27</v>
      </c>
      <c r="B20" s="27" t="s">
        <v>35</v>
      </c>
      <c r="C20" s="21">
        <v>4118003</v>
      </c>
      <c r="D20" s="23"/>
      <c r="E20" s="24">
        <f t="shared" si="0"/>
        <v>2996.46</v>
      </c>
      <c r="F20" s="24">
        <f t="shared" si="1"/>
        <v>2216.66</v>
      </c>
      <c r="G20" s="24">
        <v>0</v>
      </c>
      <c r="H20" s="24">
        <v>2216.66</v>
      </c>
      <c r="I20" s="24">
        <v>0</v>
      </c>
      <c r="J20" s="24">
        <v>0</v>
      </c>
      <c r="K20" s="24">
        <f t="shared" si="2"/>
        <v>2216.66</v>
      </c>
      <c r="L20" s="14">
        <f t="shared" si="3"/>
        <v>373.04</v>
      </c>
      <c r="M20" s="14">
        <v>0</v>
      </c>
      <c r="N20" s="14">
        <v>373.04</v>
      </c>
      <c r="O20" s="14">
        <v>0</v>
      </c>
      <c r="P20" s="14">
        <v>0</v>
      </c>
      <c r="Q20" s="14">
        <f t="shared" si="4"/>
        <v>373.04</v>
      </c>
      <c r="R20" s="25">
        <f t="shared" si="5"/>
        <v>0</v>
      </c>
      <c r="S20" s="25">
        <v>0</v>
      </c>
      <c r="T20" s="25">
        <v>0</v>
      </c>
      <c r="U20" s="25">
        <v>0</v>
      </c>
      <c r="V20" s="25">
        <v>0</v>
      </c>
      <c r="W20" s="25">
        <f t="shared" si="6"/>
        <v>0</v>
      </c>
      <c r="X20" s="24">
        <f t="shared" si="7"/>
        <v>228.38</v>
      </c>
      <c r="Y20" s="24">
        <v>0</v>
      </c>
      <c r="Z20" s="24">
        <v>228.38</v>
      </c>
      <c r="AA20" s="24">
        <v>0</v>
      </c>
      <c r="AB20" s="26">
        <v>0</v>
      </c>
      <c r="AC20" s="24">
        <f t="shared" si="8"/>
        <v>228.38</v>
      </c>
      <c r="AD20" s="24">
        <f t="shared" si="9"/>
        <v>178.38</v>
      </c>
      <c r="AE20" s="24">
        <v>0</v>
      </c>
      <c r="AF20" s="24">
        <v>178.38</v>
      </c>
      <c r="AG20" s="24">
        <v>0</v>
      </c>
      <c r="AH20" s="26">
        <v>0</v>
      </c>
      <c r="AI20" s="24">
        <f t="shared" si="10"/>
        <v>178.38</v>
      </c>
    </row>
    <row r="21" spans="1:35" s="36" customFormat="1" ht="31.5" customHeight="1">
      <c r="A21" s="30" t="s">
        <v>28</v>
      </c>
      <c r="B21" s="28" t="s">
        <v>36</v>
      </c>
      <c r="C21" s="30">
        <v>4118003</v>
      </c>
      <c r="D21" s="31"/>
      <c r="E21" s="32">
        <f t="shared" si="0"/>
        <v>20</v>
      </c>
      <c r="F21" s="32">
        <f t="shared" si="1"/>
        <v>4</v>
      </c>
      <c r="G21" s="32">
        <v>0</v>
      </c>
      <c r="H21" s="32">
        <v>4</v>
      </c>
      <c r="I21" s="32">
        <v>0</v>
      </c>
      <c r="J21" s="32">
        <v>0</v>
      </c>
      <c r="K21" s="32">
        <f t="shared" si="2"/>
        <v>4</v>
      </c>
      <c r="L21" s="33">
        <f t="shared" si="3"/>
        <v>4</v>
      </c>
      <c r="M21" s="33">
        <v>0</v>
      </c>
      <c r="N21" s="33">
        <v>4</v>
      </c>
      <c r="O21" s="33">
        <v>0</v>
      </c>
      <c r="P21" s="33">
        <v>0</v>
      </c>
      <c r="Q21" s="33">
        <f t="shared" si="4"/>
        <v>4</v>
      </c>
      <c r="R21" s="34">
        <f t="shared" si="5"/>
        <v>4</v>
      </c>
      <c r="S21" s="34">
        <v>0</v>
      </c>
      <c r="T21" s="34">
        <v>4</v>
      </c>
      <c r="U21" s="34">
        <v>0</v>
      </c>
      <c r="V21" s="34">
        <v>0</v>
      </c>
      <c r="W21" s="34">
        <f t="shared" si="6"/>
        <v>4</v>
      </c>
      <c r="X21" s="32">
        <f t="shared" si="7"/>
        <v>4</v>
      </c>
      <c r="Y21" s="32">
        <v>0</v>
      </c>
      <c r="Z21" s="32">
        <v>4</v>
      </c>
      <c r="AA21" s="32">
        <v>0</v>
      </c>
      <c r="AB21" s="35">
        <v>0</v>
      </c>
      <c r="AC21" s="32">
        <f t="shared" si="8"/>
        <v>4</v>
      </c>
      <c r="AD21" s="32">
        <f t="shared" si="9"/>
        <v>4</v>
      </c>
      <c r="AE21" s="32">
        <v>0</v>
      </c>
      <c r="AF21" s="32">
        <v>4</v>
      </c>
      <c r="AG21" s="32">
        <v>0</v>
      </c>
      <c r="AH21" s="35">
        <v>0</v>
      </c>
      <c r="AI21" s="32">
        <f t="shared" si="10"/>
        <v>4</v>
      </c>
    </row>
    <row r="22" spans="1:35" ht="238.5" customHeight="1">
      <c r="A22" s="21" t="s">
        <v>29</v>
      </c>
      <c r="B22" s="27" t="s">
        <v>81</v>
      </c>
      <c r="C22" s="21">
        <v>4118003</v>
      </c>
      <c r="D22" s="23"/>
      <c r="E22" s="24">
        <f t="shared" si="0"/>
        <v>1801.2299999999998</v>
      </c>
      <c r="F22" s="24">
        <f t="shared" si="1"/>
        <v>524.78</v>
      </c>
      <c r="G22" s="24">
        <v>0</v>
      </c>
      <c r="H22" s="24">
        <v>524.78</v>
      </c>
      <c r="I22" s="24">
        <v>0</v>
      </c>
      <c r="J22" s="24">
        <v>0</v>
      </c>
      <c r="K22" s="24">
        <f t="shared" si="2"/>
        <v>524.78</v>
      </c>
      <c r="L22" s="14">
        <f t="shared" si="3"/>
        <v>397.24</v>
      </c>
      <c r="M22" s="14">
        <v>0</v>
      </c>
      <c r="N22" s="14">
        <v>397.24</v>
      </c>
      <c r="O22" s="14">
        <v>0</v>
      </c>
      <c r="P22" s="14">
        <v>0</v>
      </c>
      <c r="Q22" s="14">
        <f t="shared" si="4"/>
        <v>397.24</v>
      </c>
      <c r="R22" s="25">
        <f t="shared" si="5"/>
        <v>454.14</v>
      </c>
      <c r="S22" s="25">
        <v>0</v>
      </c>
      <c r="T22" s="25">
        <v>454.14</v>
      </c>
      <c r="U22" s="25">
        <v>0</v>
      </c>
      <c r="V22" s="25">
        <v>0</v>
      </c>
      <c r="W22" s="25">
        <f t="shared" si="6"/>
        <v>454.14</v>
      </c>
      <c r="X22" s="24">
        <f t="shared" si="7"/>
        <v>215</v>
      </c>
      <c r="Y22" s="24">
        <v>0</v>
      </c>
      <c r="Z22" s="24">
        <v>215</v>
      </c>
      <c r="AA22" s="24">
        <v>0</v>
      </c>
      <c r="AB22" s="26">
        <v>0</v>
      </c>
      <c r="AC22" s="24">
        <f t="shared" si="8"/>
        <v>215</v>
      </c>
      <c r="AD22" s="24">
        <f t="shared" si="9"/>
        <v>210.07</v>
      </c>
      <c r="AE22" s="24">
        <v>0</v>
      </c>
      <c r="AF22" s="24">
        <v>210.07</v>
      </c>
      <c r="AG22" s="24">
        <v>0</v>
      </c>
      <c r="AH22" s="26">
        <v>0</v>
      </c>
      <c r="AI22" s="24">
        <f t="shared" si="10"/>
        <v>210.07</v>
      </c>
    </row>
    <row r="23" spans="1:35" ht="30" customHeight="1">
      <c r="A23" s="21" t="s">
        <v>30</v>
      </c>
      <c r="B23" s="27" t="s">
        <v>37</v>
      </c>
      <c r="C23" s="21" t="s">
        <v>38</v>
      </c>
      <c r="D23" s="23"/>
      <c r="E23" s="24">
        <f t="shared" si="0"/>
        <v>439.25</v>
      </c>
      <c r="F23" s="24">
        <f t="shared" si="1"/>
        <v>91.5</v>
      </c>
      <c r="G23" s="24">
        <v>0</v>
      </c>
      <c r="H23" s="24">
        <v>91.5</v>
      </c>
      <c r="I23" s="24">
        <v>0</v>
      </c>
      <c r="J23" s="24">
        <v>0</v>
      </c>
      <c r="K23" s="24">
        <f t="shared" si="2"/>
        <v>91.5</v>
      </c>
      <c r="L23" s="14">
        <f t="shared" si="3"/>
        <v>86.25</v>
      </c>
      <c r="M23" s="14">
        <v>0</v>
      </c>
      <c r="N23" s="14">
        <v>86.25</v>
      </c>
      <c r="O23" s="14">
        <v>0</v>
      </c>
      <c r="P23" s="14">
        <v>0</v>
      </c>
      <c r="Q23" s="14">
        <f t="shared" si="4"/>
        <v>86.25</v>
      </c>
      <c r="R23" s="25">
        <f t="shared" si="5"/>
        <v>76.5</v>
      </c>
      <c r="S23" s="25">
        <v>0</v>
      </c>
      <c r="T23" s="25">
        <v>76.5</v>
      </c>
      <c r="U23" s="25">
        <v>0</v>
      </c>
      <c r="V23" s="25">
        <v>0</v>
      </c>
      <c r="W23" s="25">
        <f t="shared" si="6"/>
        <v>76.5</v>
      </c>
      <c r="X23" s="24">
        <f t="shared" si="7"/>
        <v>92.5</v>
      </c>
      <c r="Y23" s="24">
        <v>0</v>
      </c>
      <c r="Z23" s="24">
        <v>92.5</v>
      </c>
      <c r="AA23" s="24">
        <v>0</v>
      </c>
      <c r="AB23" s="26">
        <v>0</v>
      </c>
      <c r="AC23" s="24">
        <f t="shared" si="8"/>
        <v>92.5</v>
      </c>
      <c r="AD23" s="24">
        <f t="shared" si="9"/>
        <v>92.5</v>
      </c>
      <c r="AE23" s="24">
        <v>0</v>
      </c>
      <c r="AF23" s="24">
        <v>92.5</v>
      </c>
      <c r="AG23" s="24">
        <v>0</v>
      </c>
      <c r="AH23" s="26">
        <v>0</v>
      </c>
      <c r="AI23" s="24">
        <f t="shared" si="10"/>
        <v>92.5</v>
      </c>
    </row>
    <row r="24" spans="1:35" ht="293.25" customHeight="1">
      <c r="A24" s="21" t="s">
        <v>31</v>
      </c>
      <c r="B24" s="27" t="s">
        <v>48</v>
      </c>
      <c r="C24" s="21">
        <v>4117741</v>
      </c>
      <c r="D24" s="23"/>
      <c r="E24" s="24">
        <f t="shared" si="0"/>
        <v>790.05</v>
      </c>
      <c r="F24" s="24">
        <f t="shared" si="1"/>
        <v>0</v>
      </c>
      <c r="G24" s="24">
        <v>0</v>
      </c>
      <c r="H24" s="24">
        <v>0</v>
      </c>
      <c r="I24" s="24">
        <v>0</v>
      </c>
      <c r="J24" s="24">
        <v>401.95</v>
      </c>
      <c r="K24" s="24">
        <f t="shared" si="2"/>
        <v>401.95</v>
      </c>
      <c r="L24" s="14">
        <f t="shared" si="3"/>
        <v>388.1</v>
      </c>
      <c r="M24" s="14">
        <v>0</v>
      </c>
      <c r="N24" s="14">
        <v>388.1</v>
      </c>
      <c r="O24" s="14">
        <v>0</v>
      </c>
      <c r="P24" s="14">
        <v>0</v>
      </c>
      <c r="Q24" s="14">
        <f t="shared" si="4"/>
        <v>388.1</v>
      </c>
      <c r="R24" s="25">
        <f t="shared" si="5"/>
        <v>0</v>
      </c>
      <c r="S24" s="25">
        <v>0</v>
      </c>
      <c r="T24" s="25">
        <v>0</v>
      </c>
      <c r="U24" s="25">
        <v>0</v>
      </c>
      <c r="V24" s="25">
        <v>0</v>
      </c>
      <c r="W24" s="25">
        <f t="shared" si="6"/>
        <v>0</v>
      </c>
      <c r="X24" s="24">
        <f t="shared" si="7"/>
        <v>0</v>
      </c>
      <c r="Y24" s="24">
        <v>0</v>
      </c>
      <c r="Z24" s="24">
        <v>0</v>
      </c>
      <c r="AA24" s="24">
        <v>0</v>
      </c>
      <c r="AB24" s="29">
        <v>0</v>
      </c>
      <c r="AC24" s="24">
        <f t="shared" si="8"/>
        <v>0</v>
      </c>
      <c r="AD24" s="24">
        <f t="shared" si="9"/>
        <v>0</v>
      </c>
      <c r="AE24" s="24">
        <v>0</v>
      </c>
      <c r="AF24" s="24">
        <v>0</v>
      </c>
      <c r="AG24" s="24">
        <v>0</v>
      </c>
      <c r="AH24" s="29">
        <v>0</v>
      </c>
      <c r="AI24" s="24">
        <f t="shared" si="10"/>
        <v>0</v>
      </c>
    </row>
    <row r="25" spans="1:35" s="42" customFormat="1" ht="130.5" customHeight="1">
      <c r="A25" s="21" t="s">
        <v>32</v>
      </c>
      <c r="B25" s="27" t="s">
        <v>39</v>
      </c>
      <c r="C25" s="21">
        <v>4118228</v>
      </c>
      <c r="D25" s="37"/>
      <c r="E25" s="38">
        <f t="shared" si="0"/>
        <v>16.16</v>
      </c>
      <c r="F25" s="38">
        <f t="shared" si="1"/>
        <v>8.1999999999999993</v>
      </c>
      <c r="G25" s="38">
        <v>0</v>
      </c>
      <c r="H25" s="38">
        <v>8.1999999999999993</v>
      </c>
      <c r="I25" s="38">
        <v>0</v>
      </c>
      <c r="J25" s="38">
        <v>0</v>
      </c>
      <c r="K25" s="38">
        <f t="shared" si="2"/>
        <v>8.1999999999999993</v>
      </c>
      <c r="L25" s="39">
        <f t="shared" si="3"/>
        <v>7.96</v>
      </c>
      <c r="M25" s="39">
        <v>0</v>
      </c>
      <c r="N25" s="39">
        <v>7.96</v>
      </c>
      <c r="O25" s="39">
        <v>0</v>
      </c>
      <c r="P25" s="39">
        <v>0</v>
      </c>
      <c r="Q25" s="39">
        <f t="shared" si="4"/>
        <v>7.96</v>
      </c>
      <c r="R25" s="40">
        <f t="shared" si="5"/>
        <v>0</v>
      </c>
      <c r="S25" s="40">
        <v>0</v>
      </c>
      <c r="T25" s="40">
        <v>0</v>
      </c>
      <c r="U25" s="40">
        <v>0</v>
      </c>
      <c r="V25" s="40">
        <v>0</v>
      </c>
      <c r="W25" s="40">
        <f t="shared" si="6"/>
        <v>0</v>
      </c>
      <c r="X25" s="38">
        <f t="shared" si="7"/>
        <v>0</v>
      </c>
      <c r="Y25" s="38">
        <v>0</v>
      </c>
      <c r="Z25" s="38">
        <v>0</v>
      </c>
      <c r="AA25" s="38">
        <v>0</v>
      </c>
      <c r="AB25" s="41">
        <v>0</v>
      </c>
      <c r="AC25" s="38">
        <f t="shared" si="8"/>
        <v>0</v>
      </c>
      <c r="AD25" s="38">
        <f t="shared" si="9"/>
        <v>0</v>
      </c>
      <c r="AE25" s="38">
        <v>0</v>
      </c>
      <c r="AF25" s="38">
        <v>0</v>
      </c>
      <c r="AG25" s="38">
        <v>0</v>
      </c>
      <c r="AH25" s="41">
        <v>0</v>
      </c>
      <c r="AI25" s="38">
        <f t="shared" si="10"/>
        <v>0</v>
      </c>
    </row>
    <row r="26" spans="1:35" ht="14.25" customHeight="1">
      <c r="A26" s="69" t="s">
        <v>47</v>
      </c>
      <c r="B26" s="70"/>
      <c r="C26" s="71"/>
      <c r="D26" s="72"/>
      <c r="E26" s="24">
        <f>SUM(E18:E25)</f>
        <v>16081.129999999997</v>
      </c>
      <c r="F26" s="24">
        <f t="shared" ref="F26:AC26" si="11">SUM(F18:F25)</f>
        <v>5807.2199999999993</v>
      </c>
      <c r="G26" s="24">
        <f t="shared" si="11"/>
        <v>0</v>
      </c>
      <c r="H26" s="24">
        <f t="shared" si="11"/>
        <v>5807.2199999999993</v>
      </c>
      <c r="I26" s="24">
        <f t="shared" si="11"/>
        <v>0</v>
      </c>
      <c r="J26" s="24">
        <f t="shared" si="11"/>
        <v>401.95</v>
      </c>
      <c r="K26" s="24">
        <f t="shared" si="11"/>
        <v>6209.1699999999992</v>
      </c>
      <c r="L26" s="14">
        <f t="shared" si="11"/>
        <v>3128.78</v>
      </c>
      <c r="M26" s="14">
        <f t="shared" si="11"/>
        <v>0</v>
      </c>
      <c r="N26" s="14">
        <f t="shared" si="11"/>
        <v>3128.78</v>
      </c>
      <c r="O26" s="14">
        <f t="shared" si="11"/>
        <v>0</v>
      </c>
      <c r="P26" s="14">
        <f t="shared" si="11"/>
        <v>0</v>
      </c>
      <c r="Q26" s="14">
        <f t="shared" si="11"/>
        <v>3128.78</v>
      </c>
      <c r="R26" s="25">
        <f t="shared" si="11"/>
        <v>2478.59</v>
      </c>
      <c r="S26" s="25">
        <f t="shared" si="11"/>
        <v>0</v>
      </c>
      <c r="T26" s="25">
        <f t="shared" si="11"/>
        <v>2478.59</v>
      </c>
      <c r="U26" s="25">
        <f t="shared" si="11"/>
        <v>0</v>
      </c>
      <c r="V26" s="25">
        <f t="shared" si="11"/>
        <v>0</v>
      </c>
      <c r="W26" s="25">
        <f t="shared" si="11"/>
        <v>2478.59</v>
      </c>
      <c r="X26" s="24">
        <f t="shared" si="11"/>
        <v>2302.64</v>
      </c>
      <c r="Y26" s="24">
        <f t="shared" si="11"/>
        <v>0</v>
      </c>
      <c r="Z26" s="24">
        <f t="shared" si="11"/>
        <v>2302.64</v>
      </c>
      <c r="AA26" s="24">
        <f t="shared" si="11"/>
        <v>0</v>
      </c>
      <c r="AB26" s="24">
        <f t="shared" si="11"/>
        <v>0</v>
      </c>
      <c r="AC26" s="24">
        <f t="shared" si="11"/>
        <v>2302.64</v>
      </c>
      <c r="AD26" s="24">
        <f t="shared" ref="AD26" si="12">SUM(AD18:AD25)</f>
        <v>1961.95</v>
      </c>
      <c r="AE26" s="24">
        <f t="shared" ref="AE26" si="13">SUM(AE18:AE25)</f>
        <v>0</v>
      </c>
      <c r="AF26" s="24">
        <f t="shared" ref="AF26" si="14">SUM(AF18:AF25)</f>
        <v>1961.95</v>
      </c>
      <c r="AG26" s="24">
        <f t="shared" ref="AG26" si="15">SUM(AG18:AG25)</f>
        <v>0</v>
      </c>
      <c r="AH26" s="24">
        <f t="shared" ref="AH26" si="16">SUM(AH18:AH25)</f>
        <v>0</v>
      </c>
      <c r="AI26" s="24">
        <f t="shared" ref="AI26" si="17">SUM(AI18:AI25)</f>
        <v>1961.95</v>
      </c>
    </row>
    <row r="27" spans="1:35">
      <c r="B27" s="4" t="s">
        <v>49</v>
      </c>
    </row>
    <row r="28" spans="1:35">
      <c r="B28" s="4" t="s">
        <v>50</v>
      </c>
    </row>
    <row r="29" spans="1:35">
      <c r="B29" s="4" t="s">
        <v>51</v>
      </c>
    </row>
  </sheetData>
  <mergeCells count="72">
    <mergeCell ref="X1:AI1"/>
    <mergeCell ref="X2:AI2"/>
    <mergeCell ref="Y13:Z13"/>
    <mergeCell ref="AC10:AC13"/>
    <mergeCell ref="A4:AI4"/>
    <mergeCell ref="B17:AI17"/>
    <mergeCell ref="AD10:AF12"/>
    <mergeCell ref="AG10:AG15"/>
    <mergeCell ref="AH10:AH15"/>
    <mergeCell ref="AI10:AI13"/>
    <mergeCell ref="AD13:AD15"/>
    <mergeCell ref="AE13:AF13"/>
    <mergeCell ref="AE14:AE15"/>
    <mergeCell ref="AF14:AF15"/>
    <mergeCell ref="AI14:AI15"/>
    <mergeCell ref="AD5:AI7"/>
    <mergeCell ref="AD8:AI8"/>
    <mergeCell ref="AD9:AI9"/>
    <mergeCell ref="X13:X15"/>
    <mergeCell ref="M14:M15"/>
    <mergeCell ref="AC3:AI3"/>
    <mergeCell ref="A26:D26"/>
    <mergeCell ref="K10:K13"/>
    <mergeCell ref="P10:P15"/>
    <mergeCell ref="Q10:Q13"/>
    <mergeCell ref="V10:V15"/>
    <mergeCell ref="W10:W13"/>
    <mergeCell ref="T14:T15"/>
    <mergeCell ref="W14:W15"/>
    <mergeCell ref="Y14:Y15"/>
    <mergeCell ref="Z14:Z15"/>
    <mergeCell ref="AC14:AC15"/>
    <mergeCell ref="E5:E13"/>
    <mergeCell ref="J10:J15"/>
    <mergeCell ref="AB10:AB15"/>
    <mergeCell ref="X10:Z12"/>
    <mergeCell ref="AA10:AA15"/>
    <mergeCell ref="F13:F15"/>
    <mergeCell ref="G13:H13"/>
    <mergeCell ref="L13:L15"/>
    <mergeCell ref="M13:N13"/>
    <mergeCell ref="R13:R15"/>
    <mergeCell ref="S13:T13"/>
    <mergeCell ref="L10:N12"/>
    <mergeCell ref="O10:O15"/>
    <mergeCell ref="N14:N15"/>
    <mergeCell ref="Q14:Q15"/>
    <mergeCell ref="S14:S15"/>
    <mergeCell ref="R10:T12"/>
    <mergeCell ref="U10:U15"/>
    <mergeCell ref="R5:W7"/>
    <mergeCell ref="X5:AC7"/>
    <mergeCell ref="F8:K8"/>
    <mergeCell ref="F9:K9"/>
    <mergeCell ref="L8:Q8"/>
    <mergeCell ref="L9:Q9"/>
    <mergeCell ref="R8:W8"/>
    <mergeCell ref="R9:W9"/>
    <mergeCell ref="X8:AC8"/>
    <mergeCell ref="X9:AC9"/>
    <mergeCell ref="L5:Q7"/>
    <mergeCell ref="A5:A15"/>
    <mergeCell ref="B5:B15"/>
    <mergeCell ref="C5:C15"/>
    <mergeCell ref="D5:D15"/>
    <mergeCell ref="F5:K7"/>
    <mergeCell ref="F10:H12"/>
    <mergeCell ref="I10:I15"/>
    <mergeCell ref="E14:E15"/>
    <mergeCell ref="H14:H15"/>
    <mergeCell ref="K14:K15"/>
    <mergeCell ref="G14:G15"/>
  </mergeCells>
  <pageMargins left="0.25" right="0.25" top="0.75" bottom="0.75" header="0.3" footer="0.3"/>
  <pageSetup paperSize="9" scale="5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32"/>
  <sheetViews>
    <sheetView view="pageBreakPreview" topLeftCell="B1" zoomScale="70" zoomScaleNormal="100" zoomScaleSheetLayoutView="70" workbookViewId="0">
      <pane xSplit="1" topLeftCell="C1" activePane="topRight" state="frozen"/>
      <selection activeCell="B2" sqref="B2"/>
      <selection pane="topRight" activeCell="H22" sqref="H22"/>
    </sheetView>
  </sheetViews>
  <sheetFormatPr defaultRowHeight="15"/>
  <cols>
    <col min="1" max="1" width="4.7109375" style="7" customWidth="1"/>
    <col min="2" max="2" width="18.28515625" style="7" customWidth="1"/>
    <col min="3" max="3" width="9.140625" style="7"/>
    <col min="4" max="4" width="3.140625" style="7" customWidth="1"/>
    <col min="5" max="5" width="12.7109375" style="7" customWidth="1"/>
    <col min="6" max="6" width="9.140625" style="7"/>
    <col min="7" max="7" width="4.5703125" style="7" customWidth="1"/>
    <col min="8" max="8" width="9.140625" style="7"/>
    <col min="9" max="9" width="4.7109375" style="7" customWidth="1"/>
    <col min="10" max="10" width="6.7109375" style="7" customWidth="1"/>
    <col min="11" max="12" width="9.140625" style="7"/>
    <col min="13" max="13" width="5.140625" style="7" customWidth="1"/>
    <col min="14" max="14" width="9.140625" style="7"/>
    <col min="15" max="15" width="4.5703125" style="7" customWidth="1"/>
    <col min="16" max="16" width="8.140625" style="7" customWidth="1"/>
    <col min="17" max="17" width="9.140625" style="7"/>
    <col min="18" max="18" width="9.140625" style="15"/>
    <col min="19" max="19" width="5.7109375" style="15" customWidth="1"/>
    <col min="20" max="20" width="9.140625" style="15"/>
    <col min="21" max="21" width="4.42578125" style="15" customWidth="1"/>
    <col min="22" max="22" width="4.85546875" style="15" customWidth="1"/>
    <col min="23" max="23" width="9.140625" style="15"/>
    <col min="24" max="24" width="9.140625" style="7"/>
    <col min="25" max="25" width="4.85546875" style="7" customWidth="1"/>
    <col min="26" max="26" width="9.140625" style="7"/>
    <col min="27" max="28" width="4.7109375" style="7" customWidth="1"/>
    <col min="29" max="30" width="9.140625" style="7"/>
    <col min="31" max="31" width="4.85546875" style="7" customWidth="1"/>
    <col min="32" max="32" width="9.140625" style="7"/>
    <col min="33" max="34" width="4.7109375" style="7" customWidth="1"/>
    <col min="35" max="16384" width="9.140625" style="7"/>
  </cols>
  <sheetData>
    <row r="1" spans="1:38" s="1" customFormat="1" ht="18.75">
      <c r="L1" s="7"/>
      <c r="M1" s="7"/>
      <c r="N1" s="7"/>
      <c r="O1" s="7"/>
      <c r="P1" s="7"/>
      <c r="Q1" s="7"/>
      <c r="R1" s="15"/>
      <c r="S1" s="15"/>
      <c r="T1" s="15"/>
      <c r="U1" s="15"/>
      <c r="V1" s="15"/>
      <c r="W1" s="15"/>
      <c r="X1" s="98" t="s">
        <v>86</v>
      </c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</row>
    <row r="2" spans="1:38" s="1" customFormat="1" ht="39.75" customHeight="1">
      <c r="L2" s="7"/>
      <c r="M2" s="7"/>
      <c r="N2" s="7"/>
      <c r="O2" s="7"/>
      <c r="P2" s="7"/>
      <c r="Q2" s="7"/>
      <c r="R2" s="15"/>
      <c r="S2" s="15"/>
      <c r="T2" s="15"/>
      <c r="U2" s="15"/>
      <c r="V2" s="15"/>
      <c r="W2" s="15"/>
      <c r="X2" s="99" t="s">
        <v>85</v>
      </c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</row>
    <row r="3" spans="1:38" ht="51.75" customHeight="1">
      <c r="E3" s="8"/>
      <c r="AC3" s="79" t="s">
        <v>77</v>
      </c>
      <c r="AD3" s="79"/>
      <c r="AE3" s="79"/>
      <c r="AF3" s="79"/>
      <c r="AG3" s="79"/>
      <c r="AH3" s="79"/>
      <c r="AI3" s="79"/>
      <c r="AJ3" s="9"/>
      <c r="AK3" s="9"/>
      <c r="AL3" s="9"/>
    </row>
    <row r="4" spans="1:38">
      <c r="A4" s="80" t="s">
        <v>55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</row>
    <row r="5" spans="1:38">
      <c r="A5" s="65" t="s">
        <v>0</v>
      </c>
      <c r="B5" s="65" t="s">
        <v>1</v>
      </c>
      <c r="C5" s="65" t="s">
        <v>2</v>
      </c>
      <c r="D5" s="81" t="s">
        <v>3</v>
      </c>
      <c r="E5" s="65" t="s">
        <v>22</v>
      </c>
      <c r="F5" s="65" t="s">
        <v>4</v>
      </c>
      <c r="G5" s="65"/>
      <c r="H5" s="65"/>
      <c r="I5" s="65"/>
      <c r="J5" s="65"/>
      <c r="K5" s="65"/>
      <c r="L5" s="65" t="s">
        <v>5</v>
      </c>
      <c r="M5" s="65"/>
      <c r="N5" s="65"/>
      <c r="O5" s="65"/>
      <c r="P5" s="65"/>
      <c r="Q5" s="65"/>
      <c r="R5" s="59" t="s">
        <v>6</v>
      </c>
      <c r="S5" s="59"/>
      <c r="T5" s="59"/>
      <c r="U5" s="59"/>
      <c r="V5" s="59"/>
      <c r="W5" s="59"/>
      <c r="X5" s="65" t="s">
        <v>7</v>
      </c>
      <c r="Y5" s="65"/>
      <c r="Z5" s="65"/>
      <c r="AA5" s="65"/>
      <c r="AB5" s="65"/>
      <c r="AC5" s="65"/>
      <c r="AD5" s="65" t="s">
        <v>53</v>
      </c>
      <c r="AE5" s="65"/>
      <c r="AF5" s="65"/>
      <c r="AG5" s="65"/>
      <c r="AH5" s="65"/>
      <c r="AI5" s="65"/>
    </row>
    <row r="6" spans="1:38">
      <c r="A6" s="64"/>
      <c r="B6" s="64"/>
      <c r="C6" s="64"/>
      <c r="D6" s="82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0"/>
      <c r="S6" s="60"/>
      <c r="T6" s="60"/>
      <c r="U6" s="60"/>
      <c r="V6" s="60"/>
      <c r="W6" s="60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</row>
    <row r="7" spans="1:38">
      <c r="A7" s="64"/>
      <c r="B7" s="64"/>
      <c r="C7" s="64"/>
      <c r="D7" s="82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0"/>
      <c r="S7" s="60"/>
      <c r="T7" s="60"/>
      <c r="U7" s="60"/>
      <c r="V7" s="60"/>
      <c r="W7" s="60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</row>
    <row r="8" spans="1:38">
      <c r="A8" s="64"/>
      <c r="B8" s="64"/>
      <c r="C8" s="64"/>
      <c r="D8" s="82"/>
      <c r="E8" s="64"/>
      <c r="F8" s="83" t="s">
        <v>8</v>
      </c>
      <c r="G8" s="84"/>
      <c r="H8" s="84"/>
      <c r="I8" s="84"/>
      <c r="J8" s="84"/>
      <c r="K8" s="85"/>
      <c r="L8" s="64" t="s">
        <v>8</v>
      </c>
      <c r="M8" s="64"/>
      <c r="N8" s="64"/>
      <c r="O8" s="64"/>
      <c r="P8" s="64"/>
      <c r="Q8" s="64"/>
      <c r="R8" s="60" t="s">
        <v>8</v>
      </c>
      <c r="S8" s="60"/>
      <c r="T8" s="60"/>
      <c r="U8" s="60"/>
      <c r="V8" s="60"/>
      <c r="W8" s="60"/>
      <c r="X8" s="64" t="s">
        <v>8</v>
      </c>
      <c r="Y8" s="64"/>
      <c r="Z8" s="64"/>
      <c r="AA8" s="64"/>
      <c r="AB8" s="64"/>
      <c r="AC8" s="64"/>
      <c r="AD8" s="64" t="s">
        <v>8</v>
      </c>
      <c r="AE8" s="64"/>
      <c r="AF8" s="64"/>
      <c r="AG8" s="64"/>
      <c r="AH8" s="64"/>
      <c r="AI8" s="64"/>
    </row>
    <row r="9" spans="1:38">
      <c r="A9" s="64"/>
      <c r="B9" s="64"/>
      <c r="C9" s="64"/>
      <c r="D9" s="82"/>
      <c r="E9" s="64"/>
      <c r="F9" s="83" t="s">
        <v>9</v>
      </c>
      <c r="G9" s="84"/>
      <c r="H9" s="84"/>
      <c r="I9" s="84"/>
      <c r="J9" s="84"/>
      <c r="K9" s="85"/>
      <c r="L9" s="64" t="s">
        <v>10</v>
      </c>
      <c r="M9" s="64"/>
      <c r="N9" s="64"/>
      <c r="O9" s="64"/>
      <c r="P9" s="64"/>
      <c r="Q9" s="64"/>
      <c r="R9" s="60" t="s">
        <v>9</v>
      </c>
      <c r="S9" s="60"/>
      <c r="T9" s="60"/>
      <c r="U9" s="60"/>
      <c r="V9" s="60"/>
      <c r="W9" s="60"/>
      <c r="X9" s="64" t="s">
        <v>9</v>
      </c>
      <c r="Y9" s="64"/>
      <c r="Z9" s="64"/>
      <c r="AA9" s="64"/>
      <c r="AB9" s="64"/>
      <c r="AC9" s="64"/>
      <c r="AD9" s="64" t="s">
        <v>9</v>
      </c>
      <c r="AE9" s="64"/>
      <c r="AF9" s="64"/>
      <c r="AG9" s="64"/>
      <c r="AH9" s="64"/>
      <c r="AI9" s="64"/>
    </row>
    <row r="10" spans="1:38" ht="15" customHeight="1">
      <c r="A10" s="64"/>
      <c r="B10" s="64"/>
      <c r="C10" s="64"/>
      <c r="D10" s="82"/>
      <c r="E10" s="64"/>
      <c r="F10" s="64" t="s">
        <v>11</v>
      </c>
      <c r="G10" s="64"/>
      <c r="H10" s="64"/>
      <c r="I10" s="64" t="s">
        <v>12</v>
      </c>
      <c r="J10" s="64" t="s">
        <v>23</v>
      </c>
      <c r="K10" s="73" t="s">
        <v>40</v>
      </c>
      <c r="L10" s="64" t="s">
        <v>11</v>
      </c>
      <c r="M10" s="64"/>
      <c r="N10" s="64"/>
      <c r="O10" s="64" t="s">
        <v>12</v>
      </c>
      <c r="P10" s="73" t="s">
        <v>45</v>
      </c>
      <c r="Q10" s="73" t="s">
        <v>42</v>
      </c>
      <c r="R10" s="60" t="s">
        <v>11</v>
      </c>
      <c r="S10" s="60"/>
      <c r="T10" s="60"/>
      <c r="U10" s="60" t="s">
        <v>12</v>
      </c>
      <c r="V10" s="75" t="s">
        <v>46</v>
      </c>
      <c r="W10" s="75" t="s">
        <v>43</v>
      </c>
      <c r="X10" s="64" t="s">
        <v>11</v>
      </c>
      <c r="Y10" s="64"/>
      <c r="Z10" s="64"/>
      <c r="AA10" s="64" t="s">
        <v>12</v>
      </c>
      <c r="AB10" s="73" t="s">
        <v>41</v>
      </c>
      <c r="AC10" s="73" t="s">
        <v>44</v>
      </c>
      <c r="AD10" s="64" t="s">
        <v>11</v>
      </c>
      <c r="AE10" s="64"/>
      <c r="AF10" s="64"/>
      <c r="AG10" s="64" t="s">
        <v>12</v>
      </c>
      <c r="AH10" s="73" t="s">
        <v>41</v>
      </c>
      <c r="AI10" s="73" t="s">
        <v>44</v>
      </c>
    </row>
    <row r="11" spans="1:38">
      <c r="A11" s="64"/>
      <c r="B11" s="64"/>
      <c r="C11" s="64"/>
      <c r="D11" s="82"/>
      <c r="E11" s="64"/>
      <c r="F11" s="64"/>
      <c r="G11" s="64"/>
      <c r="H11" s="64"/>
      <c r="I11" s="64"/>
      <c r="J11" s="64"/>
      <c r="K11" s="74"/>
      <c r="L11" s="64"/>
      <c r="M11" s="64"/>
      <c r="N11" s="64"/>
      <c r="O11" s="64"/>
      <c r="P11" s="74"/>
      <c r="Q11" s="74"/>
      <c r="R11" s="60"/>
      <c r="S11" s="60"/>
      <c r="T11" s="60"/>
      <c r="U11" s="60"/>
      <c r="V11" s="76"/>
      <c r="W11" s="76"/>
      <c r="X11" s="64"/>
      <c r="Y11" s="64"/>
      <c r="Z11" s="64"/>
      <c r="AA11" s="64"/>
      <c r="AB11" s="74"/>
      <c r="AC11" s="74"/>
      <c r="AD11" s="64"/>
      <c r="AE11" s="64"/>
      <c r="AF11" s="64"/>
      <c r="AG11" s="64"/>
      <c r="AH11" s="74"/>
      <c r="AI11" s="74"/>
    </row>
    <row r="12" spans="1:38" ht="22.5" customHeight="1">
      <c r="A12" s="64"/>
      <c r="B12" s="64"/>
      <c r="C12" s="64"/>
      <c r="D12" s="82"/>
      <c r="E12" s="64"/>
      <c r="F12" s="64"/>
      <c r="G12" s="64"/>
      <c r="H12" s="64"/>
      <c r="I12" s="64"/>
      <c r="J12" s="64"/>
      <c r="K12" s="74"/>
      <c r="L12" s="64"/>
      <c r="M12" s="64"/>
      <c r="N12" s="64"/>
      <c r="O12" s="64"/>
      <c r="P12" s="74"/>
      <c r="Q12" s="74"/>
      <c r="R12" s="60"/>
      <c r="S12" s="60"/>
      <c r="T12" s="60"/>
      <c r="U12" s="60"/>
      <c r="V12" s="76"/>
      <c r="W12" s="76"/>
      <c r="X12" s="64"/>
      <c r="Y12" s="64"/>
      <c r="Z12" s="64"/>
      <c r="AA12" s="64"/>
      <c r="AB12" s="74"/>
      <c r="AC12" s="74"/>
      <c r="AD12" s="64"/>
      <c r="AE12" s="64"/>
      <c r="AF12" s="64"/>
      <c r="AG12" s="64"/>
      <c r="AH12" s="74"/>
      <c r="AI12" s="74"/>
    </row>
    <row r="13" spans="1:38">
      <c r="A13" s="64"/>
      <c r="B13" s="64"/>
      <c r="C13" s="64"/>
      <c r="D13" s="82"/>
      <c r="E13" s="64"/>
      <c r="F13" s="64" t="s">
        <v>13</v>
      </c>
      <c r="G13" s="64" t="s">
        <v>14</v>
      </c>
      <c r="H13" s="64"/>
      <c r="I13" s="64"/>
      <c r="J13" s="64"/>
      <c r="K13" s="65"/>
      <c r="L13" s="64" t="s">
        <v>13</v>
      </c>
      <c r="M13" s="64" t="s">
        <v>14</v>
      </c>
      <c r="N13" s="64"/>
      <c r="O13" s="64"/>
      <c r="P13" s="74"/>
      <c r="Q13" s="65"/>
      <c r="R13" s="60" t="s">
        <v>13</v>
      </c>
      <c r="S13" s="60" t="s">
        <v>14</v>
      </c>
      <c r="T13" s="60"/>
      <c r="U13" s="60"/>
      <c r="V13" s="76"/>
      <c r="W13" s="59"/>
      <c r="X13" s="64" t="s">
        <v>13</v>
      </c>
      <c r="Y13" s="64" t="s">
        <v>14</v>
      </c>
      <c r="Z13" s="64"/>
      <c r="AA13" s="64"/>
      <c r="AB13" s="74"/>
      <c r="AC13" s="65"/>
      <c r="AD13" s="64" t="s">
        <v>13</v>
      </c>
      <c r="AE13" s="64" t="s">
        <v>14</v>
      </c>
      <c r="AF13" s="64"/>
      <c r="AG13" s="64"/>
      <c r="AH13" s="74"/>
      <c r="AI13" s="65"/>
    </row>
    <row r="14" spans="1:38">
      <c r="A14" s="64"/>
      <c r="B14" s="64"/>
      <c r="C14" s="64"/>
      <c r="D14" s="82"/>
      <c r="E14" s="64" t="s">
        <v>15</v>
      </c>
      <c r="F14" s="64"/>
      <c r="G14" s="64" t="s">
        <v>16</v>
      </c>
      <c r="H14" s="64" t="s">
        <v>17</v>
      </c>
      <c r="I14" s="64"/>
      <c r="J14" s="64"/>
      <c r="K14" s="64" t="s">
        <v>18</v>
      </c>
      <c r="L14" s="64"/>
      <c r="M14" s="64" t="s">
        <v>16</v>
      </c>
      <c r="N14" s="64" t="s">
        <v>17</v>
      </c>
      <c r="O14" s="64"/>
      <c r="P14" s="74"/>
      <c r="Q14" s="64" t="s">
        <v>19</v>
      </c>
      <c r="R14" s="60"/>
      <c r="S14" s="60" t="s">
        <v>16</v>
      </c>
      <c r="T14" s="60" t="s">
        <v>17</v>
      </c>
      <c r="U14" s="60"/>
      <c r="V14" s="76"/>
      <c r="W14" s="60" t="s">
        <v>20</v>
      </c>
      <c r="X14" s="64"/>
      <c r="Y14" s="64" t="s">
        <v>16</v>
      </c>
      <c r="Z14" s="64" t="s">
        <v>17</v>
      </c>
      <c r="AA14" s="64"/>
      <c r="AB14" s="74"/>
      <c r="AC14" s="64" t="s">
        <v>21</v>
      </c>
      <c r="AD14" s="64"/>
      <c r="AE14" s="64" t="s">
        <v>16</v>
      </c>
      <c r="AF14" s="64" t="s">
        <v>17</v>
      </c>
      <c r="AG14" s="64"/>
      <c r="AH14" s="74"/>
      <c r="AI14" s="64" t="s">
        <v>54</v>
      </c>
    </row>
    <row r="15" spans="1:38">
      <c r="A15" s="64"/>
      <c r="B15" s="64"/>
      <c r="C15" s="64"/>
      <c r="D15" s="82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5"/>
      <c r="Q15" s="64"/>
      <c r="R15" s="60"/>
      <c r="S15" s="60"/>
      <c r="T15" s="60"/>
      <c r="U15" s="60"/>
      <c r="V15" s="59"/>
      <c r="W15" s="60"/>
      <c r="X15" s="64"/>
      <c r="Y15" s="64"/>
      <c r="Z15" s="64"/>
      <c r="AA15" s="64"/>
      <c r="AB15" s="65"/>
      <c r="AC15" s="64"/>
      <c r="AD15" s="64"/>
      <c r="AE15" s="64"/>
      <c r="AF15" s="64"/>
      <c r="AG15" s="64"/>
      <c r="AH15" s="65"/>
      <c r="AI15" s="64"/>
    </row>
    <row r="16" spans="1:38" s="10" customFormat="1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19">
        <v>24</v>
      </c>
      <c r="Y16" s="19">
        <v>25</v>
      </c>
      <c r="Z16" s="19">
        <v>26</v>
      </c>
      <c r="AA16" s="19">
        <v>27</v>
      </c>
      <c r="AB16" s="19">
        <v>28</v>
      </c>
      <c r="AC16" s="19">
        <v>29</v>
      </c>
      <c r="AD16" s="19">
        <v>30</v>
      </c>
      <c r="AE16" s="19">
        <v>31</v>
      </c>
      <c r="AF16" s="19">
        <v>32</v>
      </c>
      <c r="AG16" s="19">
        <v>33</v>
      </c>
      <c r="AH16" s="19">
        <v>34</v>
      </c>
      <c r="AI16" s="19">
        <v>35</v>
      </c>
    </row>
    <row r="17" spans="1:35" ht="12" customHeight="1">
      <c r="A17" s="43" t="s">
        <v>24</v>
      </c>
      <c r="B17" s="89" t="s">
        <v>82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1"/>
    </row>
    <row r="18" spans="1:35" ht="144.75" customHeight="1">
      <c r="A18" s="92" t="s">
        <v>25</v>
      </c>
      <c r="B18" s="44" t="s">
        <v>58</v>
      </c>
      <c r="C18" s="43">
        <v>4148001</v>
      </c>
      <c r="D18" s="45"/>
      <c r="E18" s="46">
        <f>K18+Q18+W18+AC18+AI18</f>
        <v>3449.12</v>
      </c>
      <c r="F18" s="47">
        <f>G18+H18</f>
        <v>1052.4100000000001</v>
      </c>
      <c r="G18" s="47">
        <v>0</v>
      </c>
      <c r="H18" s="47">
        <v>1052.4100000000001</v>
      </c>
      <c r="I18" s="47">
        <v>0</v>
      </c>
      <c r="J18" s="47">
        <v>0</v>
      </c>
      <c r="K18" s="47">
        <f>F18+I18+J18</f>
        <v>1052.4100000000001</v>
      </c>
      <c r="L18" s="47">
        <f>M18+N18</f>
        <v>1201.51</v>
      </c>
      <c r="M18" s="47">
        <v>0</v>
      </c>
      <c r="N18" s="47">
        <v>1201.51</v>
      </c>
      <c r="O18" s="47">
        <v>0</v>
      </c>
      <c r="P18" s="47">
        <v>0</v>
      </c>
      <c r="Q18" s="47">
        <f>L18+O18+P18</f>
        <v>1201.51</v>
      </c>
      <c r="R18" s="48">
        <f>S18+T18</f>
        <v>354.4</v>
      </c>
      <c r="S18" s="48">
        <v>0</v>
      </c>
      <c r="T18" s="48">
        <v>354.4</v>
      </c>
      <c r="U18" s="48">
        <v>0</v>
      </c>
      <c r="V18" s="48">
        <v>0</v>
      </c>
      <c r="W18" s="48">
        <f>R18+U18+V18</f>
        <v>354.4</v>
      </c>
      <c r="X18" s="47">
        <f>Y18+Z18</f>
        <v>450.2</v>
      </c>
      <c r="Y18" s="47">
        <v>0</v>
      </c>
      <c r="Z18" s="47">
        <v>450.2</v>
      </c>
      <c r="AA18" s="47">
        <v>0</v>
      </c>
      <c r="AB18" s="47">
        <v>0</v>
      </c>
      <c r="AC18" s="47">
        <f>X18+AA18+AB18</f>
        <v>450.2</v>
      </c>
      <c r="AD18" s="47">
        <f>AE18+AF18</f>
        <v>390.6</v>
      </c>
      <c r="AE18" s="47">
        <v>0</v>
      </c>
      <c r="AF18" s="47">
        <v>390.6</v>
      </c>
      <c r="AG18" s="47">
        <v>0</v>
      </c>
      <c r="AH18" s="47">
        <v>0</v>
      </c>
      <c r="AI18" s="47">
        <f>AD18+AG18+AH18</f>
        <v>390.6</v>
      </c>
    </row>
    <row r="19" spans="1:35" ht="91.5" customHeight="1">
      <c r="A19" s="93"/>
      <c r="B19" s="44" t="s">
        <v>59</v>
      </c>
      <c r="C19" s="43"/>
      <c r="D19" s="45"/>
      <c r="E19" s="46">
        <f t="shared" ref="E19:E27" si="0">K19+Q19+W19+AC19+AI19</f>
        <v>0</v>
      </c>
      <c r="F19" s="47">
        <f t="shared" ref="F19:F27" si="1">G19+H19</f>
        <v>0</v>
      </c>
      <c r="G19" s="47"/>
      <c r="H19" s="47">
        <v>0</v>
      </c>
      <c r="I19" s="47">
        <v>0</v>
      </c>
      <c r="J19" s="47">
        <v>0</v>
      </c>
      <c r="K19" s="47">
        <v>0</v>
      </c>
      <c r="L19" s="47">
        <f t="shared" ref="L19:L27" si="2">M19+N19</f>
        <v>0</v>
      </c>
      <c r="M19" s="47">
        <v>0</v>
      </c>
      <c r="N19" s="47">
        <v>0</v>
      </c>
      <c r="O19" s="47">
        <v>0</v>
      </c>
      <c r="P19" s="47">
        <v>0</v>
      </c>
      <c r="Q19" s="47">
        <f t="shared" ref="Q19:Q27" si="3">L19+O19+P19</f>
        <v>0</v>
      </c>
      <c r="R19" s="48">
        <f t="shared" ref="R19:R27" si="4">S19+T19</f>
        <v>0</v>
      </c>
      <c r="S19" s="48">
        <v>0</v>
      </c>
      <c r="T19" s="48">
        <v>0</v>
      </c>
      <c r="U19" s="48">
        <v>0</v>
      </c>
      <c r="V19" s="48">
        <v>0</v>
      </c>
      <c r="W19" s="48">
        <f t="shared" ref="W19:W27" si="5">R19+U19+V19</f>
        <v>0</v>
      </c>
      <c r="X19" s="47">
        <f t="shared" ref="X19:X26" si="6">Y19+Z19</f>
        <v>0</v>
      </c>
      <c r="Y19" s="47">
        <v>0</v>
      </c>
      <c r="Z19" s="47">
        <v>0</v>
      </c>
      <c r="AA19" s="47">
        <v>0</v>
      </c>
      <c r="AB19" s="47">
        <v>0</v>
      </c>
      <c r="AC19" s="47">
        <v>0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  <c r="AI19" s="47">
        <f t="shared" ref="AI19:AI28" si="7">AD19+AG19+AH19</f>
        <v>0</v>
      </c>
    </row>
    <row r="20" spans="1:35" ht="67.5" customHeight="1">
      <c r="A20" s="49" t="s">
        <v>26</v>
      </c>
      <c r="B20" s="44" t="s">
        <v>60</v>
      </c>
      <c r="C20" s="43">
        <v>4148001</v>
      </c>
      <c r="D20" s="45"/>
      <c r="E20" s="46">
        <f t="shared" si="0"/>
        <v>2606.19</v>
      </c>
      <c r="F20" s="47">
        <f t="shared" si="1"/>
        <v>1134</v>
      </c>
      <c r="G20" s="47">
        <v>0</v>
      </c>
      <c r="H20" s="47">
        <v>1134</v>
      </c>
      <c r="I20" s="47">
        <v>0</v>
      </c>
      <c r="J20" s="47">
        <v>0</v>
      </c>
      <c r="K20" s="47">
        <f t="shared" ref="K20:K27" si="8">F20+I20+J20</f>
        <v>1134</v>
      </c>
      <c r="L20" s="47">
        <f t="shared" si="2"/>
        <v>680.4</v>
      </c>
      <c r="M20" s="47">
        <v>0</v>
      </c>
      <c r="N20" s="47">
        <v>680.4</v>
      </c>
      <c r="O20" s="47">
        <v>0</v>
      </c>
      <c r="P20" s="47">
        <v>0</v>
      </c>
      <c r="Q20" s="47">
        <f t="shared" si="3"/>
        <v>680.4</v>
      </c>
      <c r="R20" s="48">
        <f t="shared" si="4"/>
        <v>236.4</v>
      </c>
      <c r="S20" s="48">
        <v>0</v>
      </c>
      <c r="T20" s="48">
        <v>236.4</v>
      </c>
      <c r="U20" s="48">
        <v>0</v>
      </c>
      <c r="V20" s="48">
        <v>0</v>
      </c>
      <c r="W20" s="48">
        <f t="shared" si="5"/>
        <v>236.4</v>
      </c>
      <c r="X20" s="47">
        <f t="shared" si="6"/>
        <v>304.10000000000002</v>
      </c>
      <c r="Y20" s="47">
        <v>0</v>
      </c>
      <c r="Z20" s="47">
        <v>304.10000000000002</v>
      </c>
      <c r="AA20" s="47">
        <v>0</v>
      </c>
      <c r="AB20" s="47">
        <v>0</v>
      </c>
      <c r="AC20" s="47">
        <f t="shared" ref="AC20:AC27" si="9">X20+AA20+AB20</f>
        <v>304.10000000000002</v>
      </c>
      <c r="AD20" s="47">
        <f t="shared" ref="AD20:AD26" si="10">AE20+AF20</f>
        <v>251.29</v>
      </c>
      <c r="AE20" s="47">
        <v>0</v>
      </c>
      <c r="AF20" s="47">
        <v>251.29</v>
      </c>
      <c r="AG20" s="47">
        <v>0</v>
      </c>
      <c r="AH20" s="47">
        <v>0</v>
      </c>
      <c r="AI20" s="47">
        <f t="shared" si="7"/>
        <v>251.29</v>
      </c>
    </row>
    <row r="21" spans="1:35" ht="152.25" customHeight="1">
      <c r="A21" s="49" t="s">
        <v>27</v>
      </c>
      <c r="B21" s="44" t="s">
        <v>61</v>
      </c>
      <c r="C21" s="43">
        <v>4148001</v>
      </c>
      <c r="D21" s="45"/>
      <c r="E21" s="46">
        <f t="shared" si="0"/>
        <v>309.12</v>
      </c>
      <c r="F21" s="47">
        <f t="shared" si="1"/>
        <v>200</v>
      </c>
      <c r="G21" s="47">
        <v>0</v>
      </c>
      <c r="H21" s="47">
        <v>200</v>
      </c>
      <c r="I21" s="47">
        <v>0</v>
      </c>
      <c r="J21" s="47">
        <v>0</v>
      </c>
      <c r="K21" s="47">
        <f t="shared" si="8"/>
        <v>200</v>
      </c>
      <c r="L21" s="47">
        <f t="shared" si="2"/>
        <v>58.32</v>
      </c>
      <c r="M21" s="47">
        <v>0</v>
      </c>
      <c r="N21" s="47">
        <v>58.32</v>
      </c>
      <c r="O21" s="47">
        <v>0</v>
      </c>
      <c r="P21" s="47">
        <v>0</v>
      </c>
      <c r="Q21" s="47">
        <f t="shared" si="3"/>
        <v>58.32</v>
      </c>
      <c r="R21" s="48">
        <f t="shared" si="4"/>
        <v>0</v>
      </c>
      <c r="S21" s="48">
        <v>0</v>
      </c>
      <c r="T21" s="48"/>
      <c r="U21" s="48">
        <v>0</v>
      </c>
      <c r="V21" s="48">
        <v>0</v>
      </c>
      <c r="W21" s="48">
        <f t="shared" si="5"/>
        <v>0</v>
      </c>
      <c r="X21" s="47">
        <f t="shared" si="6"/>
        <v>38.799999999999997</v>
      </c>
      <c r="Y21" s="47">
        <v>0</v>
      </c>
      <c r="Z21" s="47">
        <v>38.799999999999997</v>
      </c>
      <c r="AA21" s="47">
        <v>0</v>
      </c>
      <c r="AB21" s="47">
        <v>0</v>
      </c>
      <c r="AC21" s="47">
        <f t="shared" si="9"/>
        <v>38.799999999999997</v>
      </c>
      <c r="AD21" s="47">
        <f t="shared" si="10"/>
        <v>12</v>
      </c>
      <c r="AE21" s="47">
        <v>0</v>
      </c>
      <c r="AF21" s="47">
        <v>12</v>
      </c>
      <c r="AG21" s="47">
        <v>0</v>
      </c>
      <c r="AH21" s="47">
        <v>0</v>
      </c>
      <c r="AI21" s="47">
        <f t="shared" si="7"/>
        <v>12</v>
      </c>
    </row>
    <row r="22" spans="1:35" ht="67.5" customHeight="1">
      <c r="A22" s="49" t="s">
        <v>28</v>
      </c>
      <c r="B22" s="44" t="s">
        <v>62</v>
      </c>
      <c r="C22" s="43">
        <v>4148001</v>
      </c>
      <c r="D22" s="45"/>
      <c r="E22" s="46">
        <f t="shared" si="0"/>
        <v>209.1</v>
      </c>
      <c r="F22" s="47">
        <f t="shared" si="1"/>
        <v>209.1</v>
      </c>
      <c r="G22" s="47">
        <v>0</v>
      </c>
      <c r="H22" s="47">
        <v>209.1</v>
      </c>
      <c r="I22" s="47">
        <v>0</v>
      </c>
      <c r="J22" s="47">
        <v>0</v>
      </c>
      <c r="K22" s="47">
        <f t="shared" si="8"/>
        <v>209.1</v>
      </c>
      <c r="L22" s="47">
        <f t="shared" si="2"/>
        <v>0</v>
      </c>
      <c r="M22" s="47">
        <v>0</v>
      </c>
      <c r="N22" s="47">
        <v>0</v>
      </c>
      <c r="O22" s="47">
        <v>0</v>
      </c>
      <c r="P22" s="47">
        <v>0</v>
      </c>
      <c r="Q22" s="47">
        <f t="shared" si="3"/>
        <v>0</v>
      </c>
      <c r="R22" s="48">
        <f t="shared" si="4"/>
        <v>0</v>
      </c>
      <c r="S22" s="48">
        <v>0</v>
      </c>
      <c r="T22" s="48">
        <v>0</v>
      </c>
      <c r="U22" s="48">
        <v>0</v>
      </c>
      <c r="V22" s="48">
        <v>0</v>
      </c>
      <c r="W22" s="48">
        <f t="shared" si="5"/>
        <v>0</v>
      </c>
      <c r="X22" s="47">
        <f t="shared" si="6"/>
        <v>0</v>
      </c>
      <c r="Y22" s="47">
        <v>0</v>
      </c>
      <c r="Z22" s="47">
        <v>0</v>
      </c>
      <c r="AA22" s="47">
        <v>0</v>
      </c>
      <c r="AB22" s="47">
        <v>0</v>
      </c>
      <c r="AC22" s="47">
        <f t="shared" si="9"/>
        <v>0</v>
      </c>
      <c r="AD22" s="47">
        <f t="shared" si="10"/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f t="shared" si="7"/>
        <v>0</v>
      </c>
    </row>
    <row r="23" spans="1:35" ht="78.75" customHeight="1">
      <c r="A23" s="49" t="s">
        <v>29</v>
      </c>
      <c r="B23" s="44" t="s">
        <v>63</v>
      </c>
      <c r="C23" s="43">
        <v>4148002</v>
      </c>
      <c r="D23" s="45"/>
      <c r="E23" s="46">
        <f t="shared" si="0"/>
        <v>1471.0399999999997</v>
      </c>
      <c r="F23" s="47">
        <f t="shared" si="1"/>
        <v>261</v>
      </c>
      <c r="G23" s="47">
        <v>0</v>
      </c>
      <c r="H23" s="47">
        <v>261</v>
      </c>
      <c r="I23" s="47">
        <v>0</v>
      </c>
      <c r="J23" s="47">
        <v>0</v>
      </c>
      <c r="K23" s="47">
        <f t="shared" si="8"/>
        <v>261</v>
      </c>
      <c r="L23" s="47">
        <f t="shared" si="2"/>
        <v>879.93</v>
      </c>
      <c r="M23" s="47">
        <v>0</v>
      </c>
      <c r="N23" s="47">
        <v>879.93</v>
      </c>
      <c r="O23" s="47">
        <v>0</v>
      </c>
      <c r="P23" s="47">
        <v>0</v>
      </c>
      <c r="Q23" s="47">
        <f t="shared" si="3"/>
        <v>879.93</v>
      </c>
      <c r="R23" s="48">
        <f t="shared" si="4"/>
        <v>101.07</v>
      </c>
      <c r="S23" s="48">
        <v>0</v>
      </c>
      <c r="T23" s="48">
        <v>101.07</v>
      </c>
      <c r="U23" s="48">
        <v>0</v>
      </c>
      <c r="V23" s="48">
        <v>0</v>
      </c>
      <c r="W23" s="48">
        <f t="shared" si="5"/>
        <v>101.07</v>
      </c>
      <c r="X23" s="47">
        <f t="shared" si="6"/>
        <v>72.27</v>
      </c>
      <c r="Y23" s="47">
        <v>0</v>
      </c>
      <c r="Z23" s="47">
        <v>72.27</v>
      </c>
      <c r="AA23" s="47">
        <v>0</v>
      </c>
      <c r="AB23" s="47">
        <v>0</v>
      </c>
      <c r="AC23" s="47">
        <f t="shared" si="9"/>
        <v>72.27</v>
      </c>
      <c r="AD23" s="47">
        <f t="shared" si="10"/>
        <v>156.77000000000001</v>
      </c>
      <c r="AE23" s="47">
        <v>0</v>
      </c>
      <c r="AF23" s="47">
        <v>156.77000000000001</v>
      </c>
      <c r="AG23" s="47">
        <v>0</v>
      </c>
      <c r="AH23" s="47">
        <v>0</v>
      </c>
      <c r="AI23" s="47">
        <f t="shared" si="7"/>
        <v>156.77000000000001</v>
      </c>
    </row>
    <row r="24" spans="1:35" ht="107.25" customHeight="1">
      <c r="A24" s="49" t="s">
        <v>30</v>
      </c>
      <c r="B24" s="44" t="s">
        <v>64</v>
      </c>
      <c r="C24" s="43">
        <v>4148002</v>
      </c>
      <c r="D24" s="45"/>
      <c r="E24" s="46">
        <f t="shared" si="0"/>
        <v>936.48</v>
      </c>
      <c r="F24" s="47">
        <f t="shared" si="1"/>
        <v>233.2</v>
      </c>
      <c r="G24" s="47">
        <v>0</v>
      </c>
      <c r="H24" s="47">
        <v>233.2</v>
      </c>
      <c r="I24" s="47">
        <v>0</v>
      </c>
      <c r="J24" s="47">
        <v>0</v>
      </c>
      <c r="K24" s="47">
        <f t="shared" si="8"/>
        <v>233.2</v>
      </c>
      <c r="L24" s="47">
        <f t="shared" si="2"/>
        <v>703.28</v>
      </c>
      <c r="M24" s="47">
        <v>0</v>
      </c>
      <c r="N24" s="47">
        <v>703.28</v>
      </c>
      <c r="O24" s="47">
        <v>0</v>
      </c>
      <c r="P24" s="47">
        <v>0</v>
      </c>
      <c r="Q24" s="47">
        <f t="shared" si="3"/>
        <v>703.28</v>
      </c>
      <c r="R24" s="48">
        <f t="shared" si="4"/>
        <v>0</v>
      </c>
      <c r="S24" s="48">
        <v>0</v>
      </c>
      <c r="T24" s="48">
        <v>0</v>
      </c>
      <c r="U24" s="48">
        <v>0</v>
      </c>
      <c r="V24" s="48">
        <v>0</v>
      </c>
      <c r="W24" s="48">
        <f t="shared" si="5"/>
        <v>0</v>
      </c>
      <c r="X24" s="47">
        <f t="shared" si="6"/>
        <v>0</v>
      </c>
      <c r="Y24" s="47">
        <v>0</v>
      </c>
      <c r="Z24" s="47">
        <v>0</v>
      </c>
      <c r="AA24" s="47">
        <v>0</v>
      </c>
      <c r="AB24" s="47">
        <v>0</v>
      </c>
      <c r="AC24" s="47">
        <f t="shared" si="9"/>
        <v>0</v>
      </c>
      <c r="AD24" s="47">
        <f t="shared" si="10"/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f t="shared" si="7"/>
        <v>0</v>
      </c>
    </row>
    <row r="25" spans="1:35" ht="156" customHeight="1">
      <c r="A25" s="49" t="s">
        <v>31</v>
      </c>
      <c r="B25" s="44" t="s">
        <v>78</v>
      </c>
      <c r="C25" s="43">
        <v>4148002</v>
      </c>
      <c r="D25" s="45"/>
      <c r="E25" s="46">
        <f t="shared" si="0"/>
        <v>678.53</v>
      </c>
      <c r="F25" s="47">
        <f t="shared" si="1"/>
        <v>199.9</v>
      </c>
      <c r="G25" s="47">
        <v>0</v>
      </c>
      <c r="H25" s="47">
        <v>199.9</v>
      </c>
      <c r="I25" s="47">
        <v>0</v>
      </c>
      <c r="J25" s="47">
        <v>0</v>
      </c>
      <c r="K25" s="47">
        <f t="shared" si="8"/>
        <v>199.9</v>
      </c>
      <c r="L25" s="47">
        <f t="shared" si="2"/>
        <v>58</v>
      </c>
      <c r="M25" s="47">
        <v>0</v>
      </c>
      <c r="N25" s="47">
        <v>58</v>
      </c>
      <c r="O25" s="47">
        <v>0</v>
      </c>
      <c r="P25" s="47">
        <v>0</v>
      </c>
      <c r="Q25" s="47">
        <f t="shared" si="3"/>
        <v>58</v>
      </c>
      <c r="R25" s="48">
        <f t="shared" si="4"/>
        <v>149.93</v>
      </c>
      <c r="S25" s="48">
        <v>0</v>
      </c>
      <c r="T25" s="48">
        <v>149.93</v>
      </c>
      <c r="U25" s="48">
        <v>0</v>
      </c>
      <c r="V25" s="48">
        <v>0</v>
      </c>
      <c r="W25" s="48">
        <f t="shared" si="5"/>
        <v>149.93</v>
      </c>
      <c r="X25" s="47">
        <f t="shared" si="6"/>
        <v>192.6</v>
      </c>
      <c r="Y25" s="47">
        <v>0</v>
      </c>
      <c r="Z25" s="47">
        <v>192.6</v>
      </c>
      <c r="AA25" s="47">
        <v>0</v>
      </c>
      <c r="AB25" s="47">
        <v>0</v>
      </c>
      <c r="AC25" s="47">
        <f t="shared" si="9"/>
        <v>192.6</v>
      </c>
      <c r="AD25" s="47">
        <f t="shared" si="10"/>
        <v>78.099999999999994</v>
      </c>
      <c r="AE25" s="47">
        <v>0</v>
      </c>
      <c r="AF25" s="47">
        <v>78.099999999999994</v>
      </c>
      <c r="AG25" s="47">
        <v>0</v>
      </c>
      <c r="AH25" s="47">
        <v>0</v>
      </c>
      <c r="AI25" s="47">
        <f t="shared" si="7"/>
        <v>78.099999999999994</v>
      </c>
    </row>
    <row r="26" spans="1:35" ht="144" customHeight="1">
      <c r="A26" s="49" t="s">
        <v>32</v>
      </c>
      <c r="B26" s="44" t="s">
        <v>79</v>
      </c>
      <c r="C26" s="43">
        <v>4148002</v>
      </c>
      <c r="D26" s="45"/>
      <c r="E26" s="46">
        <f t="shared" si="0"/>
        <v>88.570000000000007</v>
      </c>
      <c r="F26" s="47">
        <f t="shared" si="1"/>
        <v>40</v>
      </c>
      <c r="G26" s="47">
        <v>0</v>
      </c>
      <c r="H26" s="47">
        <v>40</v>
      </c>
      <c r="I26" s="47">
        <v>0</v>
      </c>
      <c r="J26" s="47">
        <v>0</v>
      </c>
      <c r="K26" s="47">
        <f t="shared" si="8"/>
        <v>40</v>
      </c>
      <c r="L26" s="47">
        <f t="shared" si="2"/>
        <v>10</v>
      </c>
      <c r="M26" s="47">
        <v>0</v>
      </c>
      <c r="N26" s="47">
        <v>10</v>
      </c>
      <c r="O26" s="47">
        <v>0</v>
      </c>
      <c r="P26" s="47">
        <v>0</v>
      </c>
      <c r="Q26" s="47">
        <f t="shared" si="3"/>
        <v>10</v>
      </c>
      <c r="R26" s="48">
        <f t="shared" si="4"/>
        <v>12.85</v>
      </c>
      <c r="S26" s="48">
        <v>0</v>
      </c>
      <c r="T26" s="48">
        <v>12.85</v>
      </c>
      <c r="U26" s="48">
        <v>0</v>
      </c>
      <c r="V26" s="48">
        <v>0</v>
      </c>
      <c r="W26" s="48">
        <f t="shared" si="5"/>
        <v>12.85</v>
      </c>
      <c r="X26" s="47">
        <f t="shared" si="6"/>
        <v>12.86</v>
      </c>
      <c r="Y26" s="47">
        <v>0</v>
      </c>
      <c r="Z26" s="47">
        <v>12.86</v>
      </c>
      <c r="AA26" s="47">
        <v>0</v>
      </c>
      <c r="AB26" s="47">
        <v>0</v>
      </c>
      <c r="AC26" s="47">
        <f t="shared" si="9"/>
        <v>12.86</v>
      </c>
      <c r="AD26" s="47">
        <f t="shared" si="10"/>
        <v>12.86</v>
      </c>
      <c r="AE26" s="47">
        <v>0</v>
      </c>
      <c r="AF26" s="47">
        <v>12.86</v>
      </c>
      <c r="AG26" s="47">
        <v>0</v>
      </c>
      <c r="AH26" s="47">
        <v>0</v>
      </c>
      <c r="AI26" s="47">
        <f t="shared" si="7"/>
        <v>12.86</v>
      </c>
    </row>
    <row r="27" spans="1:35" ht="154.5" customHeight="1">
      <c r="A27" s="49" t="s">
        <v>56</v>
      </c>
      <c r="B27" s="44" t="s">
        <v>65</v>
      </c>
      <c r="C27" s="43">
        <v>4147508</v>
      </c>
      <c r="D27" s="45"/>
      <c r="E27" s="46">
        <f t="shared" si="0"/>
        <v>9227.7000000000007</v>
      </c>
      <c r="F27" s="47">
        <f t="shared" si="1"/>
        <v>0</v>
      </c>
      <c r="G27" s="47">
        <v>0</v>
      </c>
      <c r="H27" s="47">
        <v>0</v>
      </c>
      <c r="I27" s="47">
        <v>0</v>
      </c>
      <c r="J27" s="47">
        <v>269.3</v>
      </c>
      <c r="K27" s="47">
        <f t="shared" si="8"/>
        <v>269.3</v>
      </c>
      <c r="L27" s="47">
        <f t="shared" si="2"/>
        <v>0</v>
      </c>
      <c r="M27" s="47">
        <v>0</v>
      </c>
      <c r="N27" s="47">
        <v>0</v>
      </c>
      <c r="O27" s="47">
        <v>0</v>
      </c>
      <c r="P27" s="47">
        <v>5471.9</v>
      </c>
      <c r="Q27" s="47">
        <f t="shared" si="3"/>
        <v>5471.9</v>
      </c>
      <c r="R27" s="48">
        <f t="shared" si="4"/>
        <v>3486.5</v>
      </c>
      <c r="S27" s="48">
        <v>0</v>
      </c>
      <c r="T27" s="48">
        <v>3486.5</v>
      </c>
      <c r="U27" s="48">
        <v>0</v>
      </c>
      <c r="V27" s="48">
        <v>0</v>
      </c>
      <c r="W27" s="48">
        <f t="shared" si="5"/>
        <v>3486.5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7">
        <f t="shared" si="9"/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f t="shared" si="7"/>
        <v>0</v>
      </c>
    </row>
    <row r="28" spans="1:35" ht="115.5" customHeight="1">
      <c r="A28" s="49" t="s">
        <v>57</v>
      </c>
      <c r="B28" s="44" t="s">
        <v>66</v>
      </c>
      <c r="C28" s="43">
        <v>4148218</v>
      </c>
      <c r="D28" s="50"/>
      <c r="E28" s="46">
        <v>2.69</v>
      </c>
      <c r="F28" s="46">
        <v>2.69</v>
      </c>
      <c r="G28" s="46">
        <v>0</v>
      </c>
      <c r="H28" s="46">
        <v>2.69</v>
      </c>
      <c r="I28" s="46">
        <v>0</v>
      </c>
      <c r="J28" s="46">
        <v>0</v>
      </c>
      <c r="K28" s="46">
        <v>2.69</v>
      </c>
      <c r="L28" s="46">
        <v>0</v>
      </c>
      <c r="M28" s="46">
        <v>0</v>
      </c>
      <c r="N28" s="46">
        <v>199.24</v>
      </c>
      <c r="O28" s="46">
        <v>0</v>
      </c>
      <c r="P28" s="46">
        <v>0</v>
      </c>
      <c r="Q28" s="46">
        <v>0</v>
      </c>
      <c r="R28" s="51">
        <v>0</v>
      </c>
      <c r="S28" s="51">
        <v>0</v>
      </c>
      <c r="T28" s="51">
        <v>34.869999999999997</v>
      </c>
      <c r="U28" s="51">
        <v>0</v>
      </c>
      <c r="V28" s="51">
        <v>0</v>
      </c>
      <c r="W28" s="51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14">
        <f t="shared" si="7"/>
        <v>0</v>
      </c>
    </row>
    <row r="29" spans="1:35" ht="14.25" customHeight="1">
      <c r="A29" s="86" t="s">
        <v>47</v>
      </c>
      <c r="B29" s="87"/>
      <c r="C29" s="87"/>
      <c r="D29" s="88"/>
      <c r="E29" s="13">
        <f>SUM(E18:E27)</f>
        <v>18975.849999999999</v>
      </c>
      <c r="F29" s="13">
        <f t="shared" ref="F29:AD29" si="11">SUM(F18:F27)</f>
        <v>3329.6099999999997</v>
      </c>
      <c r="G29" s="13">
        <f t="shared" si="11"/>
        <v>0</v>
      </c>
      <c r="H29" s="13">
        <f t="shared" si="11"/>
        <v>3329.6099999999997</v>
      </c>
      <c r="I29" s="13">
        <f t="shared" si="11"/>
        <v>0</v>
      </c>
      <c r="J29" s="13">
        <f t="shared" si="11"/>
        <v>269.3</v>
      </c>
      <c r="K29" s="13">
        <f t="shared" si="11"/>
        <v>3598.91</v>
      </c>
      <c r="L29" s="13">
        <f t="shared" si="11"/>
        <v>3591.4399999999996</v>
      </c>
      <c r="M29" s="13">
        <f t="shared" si="11"/>
        <v>0</v>
      </c>
      <c r="N29" s="13">
        <f t="shared" si="11"/>
        <v>3591.4399999999996</v>
      </c>
      <c r="O29" s="13">
        <f t="shared" si="11"/>
        <v>0</v>
      </c>
      <c r="P29" s="13">
        <f t="shared" si="11"/>
        <v>5471.9</v>
      </c>
      <c r="Q29" s="13">
        <f t="shared" si="11"/>
        <v>9063.34</v>
      </c>
      <c r="R29" s="16">
        <f t="shared" si="11"/>
        <v>4341.1499999999996</v>
      </c>
      <c r="S29" s="16">
        <f t="shared" si="11"/>
        <v>0</v>
      </c>
      <c r="T29" s="16">
        <f>SUM(T18:T28)</f>
        <v>4376.0199999999995</v>
      </c>
      <c r="U29" s="16">
        <f t="shared" si="11"/>
        <v>0</v>
      </c>
      <c r="V29" s="16">
        <f t="shared" si="11"/>
        <v>0</v>
      </c>
      <c r="W29" s="16">
        <f t="shared" si="11"/>
        <v>4341.1499999999996</v>
      </c>
      <c r="X29" s="13">
        <f t="shared" si="11"/>
        <v>1070.8299999999997</v>
      </c>
      <c r="Y29" s="13">
        <f t="shared" si="11"/>
        <v>0</v>
      </c>
      <c r="Z29" s="13">
        <f t="shared" si="11"/>
        <v>1070.8299999999997</v>
      </c>
      <c r="AA29" s="13">
        <f t="shared" si="11"/>
        <v>0</v>
      </c>
      <c r="AB29" s="13">
        <f t="shared" si="11"/>
        <v>0</v>
      </c>
      <c r="AC29" s="13">
        <f t="shared" si="11"/>
        <v>1070.8299999999997</v>
      </c>
      <c r="AD29" s="13">
        <f t="shared" si="11"/>
        <v>901.62</v>
      </c>
      <c r="AE29" s="13">
        <f>SUM(AE18:AE28)</f>
        <v>0</v>
      </c>
      <c r="AF29" s="13">
        <f>SUM(AF18:AF28)</f>
        <v>901.62</v>
      </c>
      <c r="AG29" s="13">
        <f>SUM(AG18:AG28)</f>
        <v>0</v>
      </c>
      <c r="AH29" s="13">
        <f>SUM(AH18:AH28)</f>
        <v>0</v>
      </c>
      <c r="AI29" s="13">
        <f>SUM(AI18:AI28)</f>
        <v>901.62</v>
      </c>
    </row>
    <row r="30" spans="1:35">
      <c r="B30" s="11" t="s">
        <v>49</v>
      </c>
    </row>
    <row r="31" spans="1:35">
      <c r="B31" s="11" t="s">
        <v>50</v>
      </c>
    </row>
    <row r="32" spans="1:35">
      <c r="B32" s="11" t="s">
        <v>51</v>
      </c>
    </row>
  </sheetData>
  <mergeCells count="73">
    <mergeCell ref="X1:AI1"/>
    <mergeCell ref="X2:AI2"/>
    <mergeCell ref="A29:D29"/>
    <mergeCell ref="B17:AI17"/>
    <mergeCell ref="A18:A19"/>
    <mergeCell ref="Y14:Y15"/>
    <mergeCell ref="Z14:Z15"/>
    <mergeCell ref="AC14:AC15"/>
    <mergeCell ref="AE14:AE15"/>
    <mergeCell ref="AF14:AF15"/>
    <mergeCell ref="AI14:AI15"/>
    <mergeCell ref="E14:E15"/>
    <mergeCell ref="G14:G15"/>
    <mergeCell ref="H14:H15"/>
    <mergeCell ref="K14:K15"/>
    <mergeCell ref="M14:M15"/>
    <mergeCell ref="N14:N15"/>
    <mergeCell ref="AG10:AG15"/>
    <mergeCell ref="AH10:AH15"/>
    <mergeCell ref="AI10:AI13"/>
    <mergeCell ref="F13:F15"/>
    <mergeCell ref="G13:H13"/>
    <mergeCell ref="L13:L15"/>
    <mergeCell ref="M13:N13"/>
    <mergeCell ref="R13:R15"/>
    <mergeCell ref="S13:T13"/>
    <mergeCell ref="X13:X15"/>
    <mergeCell ref="W10:W13"/>
    <mergeCell ref="X10:Z12"/>
    <mergeCell ref="AA10:AA15"/>
    <mergeCell ref="AB10:AB15"/>
    <mergeCell ref="AC10:AC13"/>
    <mergeCell ref="AD10:AF12"/>
    <mergeCell ref="Y13:Z13"/>
    <mergeCell ref="P10:P15"/>
    <mergeCell ref="Q10:Q13"/>
    <mergeCell ref="R10:T12"/>
    <mergeCell ref="U10:U15"/>
    <mergeCell ref="V10:V15"/>
    <mergeCell ref="Q14:Q15"/>
    <mergeCell ref="S14:S15"/>
    <mergeCell ref="T14:T15"/>
    <mergeCell ref="X8:AC8"/>
    <mergeCell ref="AD8:AI8"/>
    <mergeCell ref="F10:H12"/>
    <mergeCell ref="I10:I15"/>
    <mergeCell ref="J10:J15"/>
    <mergeCell ref="K10:K13"/>
    <mergeCell ref="L10:N12"/>
    <mergeCell ref="F9:K9"/>
    <mergeCell ref="L9:Q9"/>
    <mergeCell ref="R9:W9"/>
    <mergeCell ref="X9:AC9"/>
    <mergeCell ref="AD9:AI9"/>
    <mergeCell ref="AD13:AD15"/>
    <mergeCell ref="AE13:AF13"/>
    <mergeCell ref="W14:W15"/>
    <mergeCell ref="O10:O15"/>
    <mergeCell ref="AC3:AI3"/>
    <mergeCell ref="A4:AI4"/>
    <mergeCell ref="A5:A15"/>
    <mergeCell ref="B5:B15"/>
    <mergeCell ref="C5:C15"/>
    <mergeCell ref="D5:D15"/>
    <mergeCell ref="E5:E13"/>
    <mergeCell ref="F5:K7"/>
    <mergeCell ref="L5:Q7"/>
    <mergeCell ref="R5:W7"/>
    <mergeCell ref="X5:AC7"/>
    <mergeCell ref="AD5:AI7"/>
    <mergeCell ref="F8:K8"/>
    <mergeCell ref="L8:Q8"/>
    <mergeCell ref="R8:W8"/>
  </mergeCells>
  <pageMargins left="0.25" right="0.25" top="0.75" bottom="0.75" header="0.3" footer="0.3"/>
  <pageSetup paperSize="9" scale="46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28"/>
  <sheetViews>
    <sheetView tabSelected="1" view="pageBreakPreview" topLeftCell="B1" zoomScale="60" zoomScaleNormal="100" workbookViewId="0">
      <pane xSplit="1" topLeftCell="C1" activePane="topRight" state="frozen"/>
      <selection activeCell="B3" sqref="B3"/>
      <selection pane="topRight" activeCell="AC10" sqref="AC10:AC13"/>
    </sheetView>
  </sheetViews>
  <sheetFormatPr defaultRowHeight="15"/>
  <cols>
    <col min="1" max="1" width="4.7109375" style="7" customWidth="1"/>
    <col min="2" max="2" width="21.28515625" style="7" customWidth="1"/>
    <col min="3" max="3" width="9.140625" style="7"/>
    <col min="4" max="4" width="3.140625" style="7" customWidth="1"/>
    <col min="5" max="5" width="13" style="7" customWidth="1"/>
    <col min="6" max="6" width="9.140625" style="7"/>
    <col min="7" max="7" width="4.5703125" style="7" customWidth="1"/>
    <col min="8" max="8" width="9.140625" style="7"/>
    <col min="9" max="9" width="4" style="7" customWidth="1"/>
    <col min="10" max="10" width="4.7109375" style="7" customWidth="1"/>
    <col min="11" max="12" width="9.140625" style="7"/>
    <col min="13" max="13" width="5.140625" style="7" customWidth="1"/>
    <col min="14" max="14" width="9.140625" style="7"/>
    <col min="15" max="15" width="4.140625" style="7" customWidth="1"/>
    <col min="16" max="16" width="4.5703125" style="7" customWidth="1"/>
    <col min="17" max="17" width="9.140625" style="7" customWidth="1"/>
    <col min="18" max="18" width="9.140625" style="15" customWidth="1"/>
    <col min="19" max="19" width="5.7109375" style="15" customWidth="1"/>
    <col min="20" max="20" width="9.140625" style="15"/>
    <col min="21" max="21" width="4.42578125" style="15" customWidth="1"/>
    <col min="22" max="22" width="4.7109375" style="15" customWidth="1"/>
    <col min="23" max="23" width="9.140625" style="15"/>
    <col min="24" max="24" width="9.140625" style="7"/>
    <col min="25" max="25" width="4.85546875" style="7" customWidth="1"/>
    <col min="26" max="26" width="9.140625" style="7"/>
    <col min="27" max="27" width="4.7109375" style="7" customWidth="1"/>
    <col min="28" max="28" width="4.85546875" style="7" customWidth="1"/>
    <col min="29" max="30" width="9.140625" style="7"/>
    <col min="31" max="31" width="4.85546875" style="7" customWidth="1"/>
    <col min="32" max="32" width="9.140625" style="7"/>
    <col min="33" max="34" width="4.7109375" style="7" customWidth="1"/>
    <col min="35" max="16384" width="9.140625" style="7"/>
  </cols>
  <sheetData>
    <row r="1" spans="1:38" s="1" customFormat="1" ht="18.75">
      <c r="L1" s="7"/>
      <c r="M1" s="7"/>
      <c r="N1" s="7"/>
      <c r="O1" s="7"/>
      <c r="P1" s="7"/>
      <c r="Q1" s="7"/>
      <c r="R1" s="15"/>
      <c r="S1" s="15"/>
      <c r="T1" s="15"/>
      <c r="U1" s="15"/>
      <c r="V1" s="15"/>
      <c r="W1" s="15"/>
      <c r="X1" s="98" t="s">
        <v>87</v>
      </c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</row>
    <row r="2" spans="1:38" s="1" customFormat="1" ht="39.75" customHeight="1">
      <c r="L2" s="7"/>
      <c r="M2" s="7"/>
      <c r="N2" s="7"/>
      <c r="O2" s="7"/>
      <c r="P2" s="7"/>
      <c r="Q2" s="7"/>
      <c r="R2" s="15"/>
      <c r="S2" s="15"/>
      <c r="T2" s="15"/>
      <c r="U2" s="15"/>
      <c r="V2" s="15"/>
      <c r="W2" s="15"/>
      <c r="X2" s="99" t="s">
        <v>85</v>
      </c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</row>
    <row r="3" spans="1:38" ht="53.25" customHeight="1">
      <c r="E3" s="8"/>
      <c r="AC3" s="94" t="s">
        <v>76</v>
      </c>
      <c r="AD3" s="94"/>
      <c r="AE3" s="94"/>
      <c r="AF3" s="94"/>
      <c r="AG3" s="94"/>
      <c r="AH3" s="94"/>
      <c r="AI3" s="94"/>
      <c r="AJ3" s="9"/>
      <c r="AK3" s="9"/>
      <c r="AL3" s="9"/>
    </row>
    <row r="4" spans="1:38">
      <c r="A4" s="95" t="s">
        <v>55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</row>
    <row r="5" spans="1:38">
      <c r="A5" s="65" t="s">
        <v>0</v>
      </c>
      <c r="B5" s="65" t="s">
        <v>1</v>
      </c>
      <c r="C5" s="65" t="s">
        <v>2</v>
      </c>
      <c r="D5" s="81" t="s">
        <v>3</v>
      </c>
      <c r="E5" s="65" t="s">
        <v>22</v>
      </c>
      <c r="F5" s="65" t="s">
        <v>4</v>
      </c>
      <c r="G5" s="65"/>
      <c r="H5" s="65"/>
      <c r="I5" s="65"/>
      <c r="J5" s="65"/>
      <c r="K5" s="65"/>
      <c r="L5" s="65" t="s">
        <v>5</v>
      </c>
      <c r="M5" s="65"/>
      <c r="N5" s="65"/>
      <c r="O5" s="65"/>
      <c r="P5" s="65"/>
      <c r="Q5" s="65"/>
      <c r="R5" s="59" t="s">
        <v>6</v>
      </c>
      <c r="S5" s="59"/>
      <c r="T5" s="59"/>
      <c r="U5" s="59"/>
      <c r="V5" s="59"/>
      <c r="W5" s="59"/>
      <c r="X5" s="65" t="s">
        <v>7</v>
      </c>
      <c r="Y5" s="65"/>
      <c r="Z5" s="65"/>
      <c r="AA5" s="65"/>
      <c r="AB5" s="65"/>
      <c r="AC5" s="65"/>
      <c r="AD5" s="65" t="s">
        <v>53</v>
      </c>
      <c r="AE5" s="65"/>
      <c r="AF5" s="65"/>
      <c r="AG5" s="65"/>
      <c r="AH5" s="65"/>
      <c r="AI5" s="65"/>
    </row>
    <row r="6" spans="1:38">
      <c r="A6" s="64"/>
      <c r="B6" s="64"/>
      <c r="C6" s="64"/>
      <c r="D6" s="82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0"/>
      <c r="S6" s="60"/>
      <c r="T6" s="60"/>
      <c r="U6" s="60"/>
      <c r="V6" s="60"/>
      <c r="W6" s="60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</row>
    <row r="7" spans="1:38">
      <c r="A7" s="64"/>
      <c r="B7" s="64"/>
      <c r="C7" s="64"/>
      <c r="D7" s="82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0"/>
      <c r="S7" s="60"/>
      <c r="T7" s="60"/>
      <c r="U7" s="60"/>
      <c r="V7" s="60"/>
      <c r="W7" s="60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</row>
    <row r="8" spans="1:38">
      <c r="A8" s="64"/>
      <c r="B8" s="64"/>
      <c r="C8" s="64"/>
      <c r="D8" s="82"/>
      <c r="E8" s="64"/>
      <c r="F8" s="83" t="s">
        <v>8</v>
      </c>
      <c r="G8" s="84"/>
      <c r="H8" s="84"/>
      <c r="I8" s="84"/>
      <c r="J8" s="84"/>
      <c r="K8" s="85"/>
      <c r="L8" s="64" t="s">
        <v>8</v>
      </c>
      <c r="M8" s="64"/>
      <c r="N8" s="64"/>
      <c r="O8" s="64"/>
      <c r="P8" s="64"/>
      <c r="Q8" s="64"/>
      <c r="R8" s="60" t="s">
        <v>8</v>
      </c>
      <c r="S8" s="60"/>
      <c r="T8" s="60"/>
      <c r="U8" s="60"/>
      <c r="V8" s="60"/>
      <c r="W8" s="60"/>
      <c r="X8" s="64" t="s">
        <v>8</v>
      </c>
      <c r="Y8" s="64"/>
      <c r="Z8" s="64"/>
      <c r="AA8" s="64"/>
      <c r="AB8" s="64"/>
      <c r="AC8" s="64"/>
      <c r="AD8" s="64" t="s">
        <v>8</v>
      </c>
      <c r="AE8" s="64"/>
      <c r="AF8" s="64"/>
      <c r="AG8" s="64"/>
      <c r="AH8" s="64"/>
      <c r="AI8" s="64"/>
    </row>
    <row r="9" spans="1:38">
      <c r="A9" s="64"/>
      <c r="B9" s="64"/>
      <c r="C9" s="64"/>
      <c r="D9" s="82"/>
      <c r="E9" s="64"/>
      <c r="F9" s="83" t="s">
        <v>9</v>
      </c>
      <c r="G9" s="84"/>
      <c r="H9" s="84"/>
      <c r="I9" s="84"/>
      <c r="J9" s="84"/>
      <c r="K9" s="85"/>
      <c r="L9" s="64" t="s">
        <v>10</v>
      </c>
      <c r="M9" s="64"/>
      <c r="N9" s="64"/>
      <c r="O9" s="64"/>
      <c r="P9" s="64"/>
      <c r="Q9" s="64"/>
      <c r="R9" s="60" t="s">
        <v>9</v>
      </c>
      <c r="S9" s="60"/>
      <c r="T9" s="60"/>
      <c r="U9" s="60"/>
      <c r="V9" s="60"/>
      <c r="W9" s="60"/>
      <c r="X9" s="64" t="s">
        <v>9</v>
      </c>
      <c r="Y9" s="64"/>
      <c r="Z9" s="64"/>
      <c r="AA9" s="64"/>
      <c r="AB9" s="64"/>
      <c r="AC9" s="64"/>
      <c r="AD9" s="64" t="s">
        <v>9</v>
      </c>
      <c r="AE9" s="64"/>
      <c r="AF9" s="64"/>
      <c r="AG9" s="64"/>
      <c r="AH9" s="64"/>
      <c r="AI9" s="64"/>
    </row>
    <row r="10" spans="1:38" ht="15" customHeight="1">
      <c r="A10" s="64"/>
      <c r="B10" s="64"/>
      <c r="C10" s="64"/>
      <c r="D10" s="82"/>
      <c r="E10" s="64"/>
      <c r="F10" s="64" t="s">
        <v>11</v>
      </c>
      <c r="G10" s="64"/>
      <c r="H10" s="64"/>
      <c r="I10" s="64" t="s">
        <v>12</v>
      </c>
      <c r="J10" s="64" t="s">
        <v>23</v>
      </c>
      <c r="K10" s="73" t="s">
        <v>40</v>
      </c>
      <c r="L10" s="64" t="s">
        <v>11</v>
      </c>
      <c r="M10" s="64"/>
      <c r="N10" s="64"/>
      <c r="O10" s="64" t="s">
        <v>12</v>
      </c>
      <c r="P10" s="73" t="s">
        <v>45</v>
      </c>
      <c r="Q10" s="73" t="s">
        <v>42</v>
      </c>
      <c r="R10" s="60" t="s">
        <v>11</v>
      </c>
      <c r="S10" s="60"/>
      <c r="T10" s="60"/>
      <c r="U10" s="60" t="s">
        <v>12</v>
      </c>
      <c r="V10" s="75" t="s">
        <v>46</v>
      </c>
      <c r="W10" s="75" t="s">
        <v>43</v>
      </c>
      <c r="X10" s="64" t="s">
        <v>11</v>
      </c>
      <c r="Y10" s="64"/>
      <c r="Z10" s="64"/>
      <c r="AA10" s="64" t="s">
        <v>12</v>
      </c>
      <c r="AB10" s="73" t="s">
        <v>41</v>
      </c>
      <c r="AC10" s="73" t="s">
        <v>44</v>
      </c>
      <c r="AD10" s="64" t="s">
        <v>11</v>
      </c>
      <c r="AE10" s="64"/>
      <c r="AF10" s="64"/>
      <c r="AG10" s="64" t="s">
        <v>12</v>
      </c>
      <c r="AH10" s="73" t="s">
        <v>41</v>
      </c>
      <c r="AI10" s="73" t="s">
        <v>44</v>
      </c>
    </row>
    <row r="11" spans="1:38">
      <c r="A11" s="64"/>
      <c r="B11" s="64"/>
      <c r="C11" s="64"/>
      <c r="D11" s="82"/>
      <c r="E11" s="64"/>
      <c r="F11" s="64"/>
      <c r="G11" s="64"/>
      <c r="H11" s="64"/>
      <c r="I11" s="64"/>
      <c r="J11" s="64"/>
      <c r="K11" s="74"/>
      <c r="L11" s="64"/>
      <c r="M11" s="64"/>
      <c r="N11" s="64"/>
      <c r="O11" s="64"/>
      <c r="P11" s="74"/>
      <c r="Q11" s="74"/>
      <c r="R11" s="60"/>
      <c r="S11" s="60"/>
      <c r="T11" s="60"/>
      <c r="U11" s="60"/>
      <c r="V11" s="76"/>
      <c r="W11" s="76"/>
      <c r="X11" s="64"/>
      <c r="Y11" s="64"/>
      <c r="Z11" s="64"/>
      <c r="AA11" s="64"/>
      <c r="AB11" s="74"/>
      <c r="AC11" s="74"/>
      <c r="AD11" s="64"/>
      <c r="AE11" s="64"/>
      <c r="AF11" s="64"/>
      <c r="AG11" s="64"/>
      <c r="AH11" s="74"/>
      <c r="AI11" s="74"/>
    </row>
    <row r="12" spans="1:38" ht="22.5" customHeight="1">
      <c r="A12" s="64"/>
      <c r="B12" s="64"/>
      <c r="C12" s="64"/>
      <c r="D12" s="82"/>
      <c r="E12" s="64"/>
      <c r="F12" s="64"/>
      <c r="G12" s="64"/>
      <c r="H12" s="64"/>
      <c r="I12" s="64"/>
      <c r="J12" s="64"/>
      <c r="K12" s="74"/>
      <c r="L12" s="64"/>
      <c r="M12" s="64"/>
      <c r="N12" s="64"/>
      <c r="O12" s="64"/>
      <c r="P12" s="74"/>
      <c r="Q12" s="74"/>
      <c r="R12" s="60"/>
      <c r="S12" s="60"/>
      <c r="T12" s="60"/>
      <c r="U12" s="60"/>
      <c r="V12" s="76"/>
      <c r="W12" s="76"/>
      <c r="X12" s="64"/>
      <c r="Y12" s="64"/>
      <c r="Z12" s="64"/>
      <c r="AA12" s="64"/>
      <c r="AB12" s="74"/>
      <c r="AC12" s="74"/>
      <c r="AD12" s="64"/>
      <c r="AE12" s="64"/>
      <c r="AF12" s="64"/>
      <c r="AG12" s="64"/>
      <c r="AH12" s="74"/>
      <c r="AI12" s="74"/>
    </row>
    <row r="13" spans="1:38">
      <c r="A13" s="64"/>
      <c r="B13" s="64"/>
      <c r="C13" s="64"/>
      <c r="D13" s="82"/>
      <c r="E13" s="64"/>
      <c r="F13" s="64" t="s">
        <v>13</v>
      </c>
      <c r="G13" s="64" t="s">
        <v>14</v>
      </c>
      <c r="H13" s="64"/>
      <c r="I13" s="64"/>
      <c r="J13" s="64"/>
      <c r="K13" s="65"/>
      <c r="L13" s="64" t="s">
        <v>13</v>
      </c>
      <c r="M13" s="64" t="s">
        <v>14</v>
      </c>
      <c r="N13" s="64"/>
      <c r="O13" s="64"/>
      <c r="P13" s="74"/>
      <c r="Q13" s="65"/>
      <c r="R13" s="60" t="s">
        <v>13</v>
      </c>
      <c r="S13" s="60" t="s">
        <v>14</v>
      </c>
      <c r="T13" s="60"/>
      <c r="U13" s="60"/>
      <c r="V13" s="76"/>
      <c r="W13" s="59"/>
      <c r="X13" s="64" t="s">
        <v>13</v>
      </c>
      <c r="Y13" s="64" t="s">
        <v>14</v>
      </c>
      <c r="Z13" s="64"/>
      <c r="AA13" s="64"/>
      <c r="AB13" s="74"/>
      <c r="AC13" s="65"/>
      <c r="AD13" s="64" t="s">
        <v>13</v>
      </c>
      <c r="AE13" s="64" t="s">
        <v>14</v>
      </c>
      <c r="AF13" s="64"/>
      <c r="AG13" s="64"/>
      <c r="AH13" s="74"/>
      <c r="AI13" s="65"/>
    </row>
    <row r="14" spans="1:38">
      <c r="A14" s="64"/>
      <c r="B14" s="64"/>
      <c r="C14" s="64"/>
      <c r="D14" s="82"/>
      <c r="E14" s="64" t="s">
        <v>15</v>
      </c>
      <c r="F14" s="64"/>
      <c r="G14" s="64" t="s">
        <v>16</v>
      </c>
      <c r="H14" s="64" t="s">
        <v>17</v>
      </c>
      <c r="I14" s="64"/>
      <c r="J14" s="64"/>
      <c r="K14" s="64" t="s">
        <v>18</v>
      </c>
      <c r="L14" s="64"/>
      <c r="M14" s="64" t="s">
        <v>16</v>
      </c>
      <c r="N14" s="64" t="s">
        <v>17</v>
      </c>
      <c r="O14" s="64"/>
      <c r="P14" s="74"/>
      <c r="Q14" s="64" t="s">
        <v>19</v>
      </c>
      <c r="R14" s="60"/>
      <c r="S14" s="60" t="s">
        <v>16</v>
      </c>
      <c r="T14" s="60" t="s">
        <v>17</v>
      </c>
      <c r="U14" s="60"/>
      <c r="V14" s="76"/>
      <c r="W14" s="60" t="s">
        <v>20</v>
      </c>
      <c r="X14" s="64"/>
      <c r="Y14" s="64" t="s">
        <v>16</v>
      </c>
      <c r="Z14" s="64" t="s">
        <v>17</v>
      </c>
      <c r="AA14" s="64"/>
      <c r="AB14" s="74"/>
      <c r="AC14" s="64" t="s">
        <v>21</v>
      </c>
      <c r="AD14" s="64"/>
      <c r="AE14" s="64" t="s">
        <v>16</v>
      </c>
      <c r="AF14" s="64" t="s">
        <v>17</v>
      </c>
      <c r="AG14" s="64"/>
      <c r="AH14" s="74"/>
      <c r="AI14" s="64" t="s">
        <v>54</v>
      </c>
    </row>
    <row r="15" spans="1:38">
      <c r="A15" s="64"/>
      <c r="B15" s="64"/>
      <c r="C15" s="64"/>
      <c r="D15" s="82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5"/>
      <c r="Q15" s="64"/>
      <c r="R15" s="60"/>
      <c r="S15" s="60"/>
      <c r="T15" s="60"/>
      <c r="U15" s="60"/>
      <c r="V15" s="59"/>
      <c r="W15" s="60"/>
      <c r="X15" s="64"/>
      <c r="Y15" s="64"/>
      <c r="Z15" s="64"/>
      <c r="AA15" s="64"/>
      <c r="AB15" s="65"/>
      <c r="AC15" s="64"/>
      <c r="AD15" s="64"/>
      <c r="AE15" s="64"/>
      <c r="AF15" s="64"/>
      <c r="AG15" s="64"/>
      <c r="AH15" s="65"/>
      <c r="AI15" s="64"/>
    </row>
    <row r="16" spans="1:38" s="10" customFormat="1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  <c r="J16" s="12">
        <v>10</v>
      </c>
      <c r="K16" s="12">
        <v>11</v>
      </c>
      <c r="L16" s="12">
        <v>12</v>
      </c>
      <c r="M16" s="12">
        <v>13</v>
      </c>
      <c r="N16" s="12">
        <v>14</v>
      </c>
      <c r="O16" s="12">
        <v>15</v>
      </c>
      <c r="P16" s="12">
        <v>16</v>
      </c>
      <c r="Q16" s="12">
        <v>17</v>
      </c>
      <c r="R16" s="17">
        <v>18</v>
      </c>
      <c r="S16" s="17">
        <v>19</v>
      </c>
      <c r="T16" s="17">
        <v>20</v>
      </c>
      <c r="U16" s="17">
        <v>21</v>
      </c>
      <c r="V16" s="17">
        <v>22</v>
      </c>
      <c r="W16" s="17">
        <v>23</v>
      </c>
      <c r="X16" s="12">
        <v>24</v>
      </c>
      <c r="Y16" s="12">
        <v>25</v>
      </c>
      <c r="Z16" s="12">
        <v>26</v>
      </c>
      <c r="AA16" s="12">
        <v>27</v>
      </c>
      <c r="AB16" s="12">
        <v>28</v>
      </c>
      <c r="AC16" s="12">
        <v>29</v>
      </c>
      <c r="AD16" s="12">
        <v>30</v>
      </c>
      <c r="AE16" s="12">
        <v>31</v>
      </c>
      <c r="AF16" s="12">
        <v>32</v>
      </c>
      <c r="AG16" s="12">
        <v>33</v>
      </c>
      <c r="AH16" s="12">
        <v>34</v>
      </c>
      <c r="AI16" s="12">
        <v>35</v>
      </c>
    </row>
    <row r="17" spans="1:35" ht="12" customHeight="1">
      <c r="A17" s="43" t="s">
        <v>24</v>
      </c>
      <c r="B17" s="97" t="s">
        <v>83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</row>
    <row r="18" spans="1:35" ht="91.5" customHeight="1">
      <c r="A18" s="52" t="s">
        <v>25</v>
      </c>
      <c r="B18" s="53" t="s">
        <v>67</v>
      </c>
      <c r="C18" s="43">
        <v>4158001</v>
      </c>
      <c r="D18" s="45"/>
      <c r="E18" s="46">
        <f>K18+Q18+W18+AC18+AI18</f>
        <v>136.18</v>
      </c>
      <c r="F18" s="46">
        <f>G18+H18</f>
        <v>50</v>
      </c>
      <c r="G18" s="46">
        <v>0</v>
      </c>
      <c r="H18" s="46">
        <v>50</v>
      </c>
      <c r="I18" s="46">
        <v>0</v>
      </c>
      <c r="J18" s="46">
        <v>0</v>
      </c>
      <c r="K18" s="46">
        <f>F18+I18+J18</f>
        <v>50</v>
      </c>
      <c r="L18" s="46">
        <f>M18+N18</f>
        <v>14.18</v>
      </c>
      <c r="M18" s="46">
        <v>0</v>
      </c>
      <c r="N18" s="46">
        <v>14.18</v>
      </c>
      <c r="O18" s="46">
        <v>0</v>
      </c>
      <c r="P18" s="46">
        <v>0</v>
      </c>
      <c r="Q18" s="46">
        <f>L18+O18+P18</f>
        <v>14.18</v>
      </c>
      <c r="R18" s="51">
        <f>S18+T18</f>
        <v>24</v>
      </c>
      <c r="S18" s="51">
        <v>0</v>
      </c>
      <c r="T18" s="51">
        <v>24</v>
      </c>
      <c r="U18" s="51">
        <v>0</v>
      </c>
      <c r="V18" s="51">
        <v>0</v>
      </c>
      <c r="W18" s="51">
        <f>R18+U18+V18</f>
        <v>24</v>
      </c>
      <c r="X18" s="46">
        <f>Y18+Z18</f>
        <v>24</v>
      </c>
      <c r="Y18" s="46">
        <v>0</v>
      </c>
      <c r="Z18" s="46">
        <v>24</v>
      </c>
      <c r="AA18" s="46">
        <v>0</v>
      </c>
      <c r="AB18" s="46">
        <v>0</v>
      </c>
      <c r="AC18" s="46">
        <f>X18+AA18+AB18</f>
        <v>24</v>
      </c>
      <c r="AD18" s="46">
        <f>AE18+AF18</f>
        <v>24</v>
      </c>
      <c r="AE18" s="46">
        <v>0</v>
      </c>
      <c r="AF18" s="46">
        <v>24</v>
      </c>
      <c r="AG18" s="46">
        <v>0</v>
      </c>
      <c r="AH18" s="46">
        <v>0</v>
      </c>
      <c r="AI18" s="14">
        <f>AD18+AG18+AH18</f>
        <v>24</v>
      </c>
    </row>
    <row r="19" spans="1:35" ht="142.5" customHeight="1">
      <c r="A19" s="52" t="s">
        <v>26</v>
      </c>
      <c r="B19" s="53" t="s">
        <v>68</v>
      </c>
      <c r="C19" s="54" t="s">
        <v>74</v>
      </c>
      <c r="D19" s="45"/>
      <c r="E19" s="46">
        <f t="shared" ref="E19:E24" si="0">K19+Q19+W19+AC19+AI19</f>
        <v>1997.6299999999999</v>
      </c>
      <c r="F19" s="46">
        <f t="shared" ref="F19:F24" si="1">G19+H19</f>
        <v>648.22</v>
      </c>
      <c r="G19" s="46">
        <v>0</v>
      </c>
      <c r="H19" s="46">
        <v>648.22</v>
      </c>
      <c r="I19" s="46">
        <v>0</v>
      </c>
      <c r="J19" s="46">
        <v>0</v>
      </c>
      <c r="K19" s="46">
        <f t="shared" ref="K19:K24" si="2">F19+I19+J19</f>
        <v>648.22</v>
      </c>
      <c r="L19" s="46">
        <f t="shared" ref="L19:L24" si="3">M19+N19</f>
        <v>361.57</v>
      </c>
      <c r="M19" s="46">
        <v>0</v>
      </c>
      <c r="N19" s="46">
        <v>361.57</v>
      </c>
      <c r="O19" s="46">
        <v>0</v>
      </c>
      <c r="P19" s="46">
        <v>0</v>
      </c>
      <c r="Q19" s="46">
        <f t="shared" ref="Q19:Q24" si="4">L19+O19+P19</f>
        <v>361.57</v>
      </c>
      <c r="R19" s="51">
        <f t="shared" ref="R19:R24" si="5">S19+T19</f>
        <v>336.84</v>
      </c>
      <c r="S19" s="51">
        <v>0</v>
      </c>
      <c r="T19" s="51">
        <v>336.84</v>
      </c>
      <c r="U19" s="51">
        <v>0</v>
      </c>
      <c r="V19" s="51">
        <v>0</v>
      </c>
      <c r="W19" s="51">
        <f t="shared" ref="W19:W24" si="6">R19+U19+V19</f>
        <v>336.84</v>
      </c>
      <c r="X19" s="46">
        <f t="shared" ref="X19:X24" si="7">Y19+Z19</f>
        <v>342.5</v>
      </c>
      <c r="Y19" s="46">
        <v>0</v>
      </c>
      <c r="Z19" s="46">
        <v>342.5</v>
      </c>
      <c r="AA19" s="46">
        <v>0</v>
      </c>
      <c r="AB19" s="46">
        <v>0</v>
      </c>
      <c r="AC19" s="46">
        <f t="shared" ref="AC19:AC24" si="8">X19+AA19+AB19</f>
        <v>342.5</v>
      </c>
      <c r="AD19" s="46">
        <f t="shared" ref="AD19:AD22" si="9">AE19+AF19</f>
        <v>308.5</v>
      </c>
      <c r="AE19" s="46">
        <v>0</v>
      </c>
      <c r="AF19" s="46">
        <v>308.5</v>
      </c>
      <c r="AG19" s="46">
        <v>0</v>
      </c>
      <c r="AH19" s="46">
        <v>0</v>
      </c>
      <c r="AI19" s="14">
        <f t="shared" ref="AI19:AI24" si="10">AD19+AG19+AH19</f>
        <v>308.5</v>
      </c>
    </row>
    <row r="20" spans="1:35" ht="52.5" customHeight="1">
      <c r="A20" s="52" t="s">
        <v>27</v>
      </c>
      <c r="B20" s="53" t="s">
        <v>69</v>
      </c>
      <c r="C20" s="43">
        <v>4158002</v>
      </c>
      <c r="D20" s="45"/>
      <c r="E20" s="46">
        <f t="shared" si="0"/>
        <v>161</v>
      </c>
      <c r="F20" s="46">
        <f t="shared" si="1"/>
        <v>80</v>
      </c>
      <c r="G20" s="46">
        <v>0</v>
      </c>
      <c r="H20" s="46">
        <v>80</v>
      </c>
      <c r="I20" s="46">
        <v>0</v>
      </c>
      <c r="J20" s="46">
        <v>0</v>
      </c>
      <c r="K20" s="46">
        <f t="shared" si="2"/>
        <v>80</v>
      </c>
      <c r="L20" s="46">
        <f t="shared" si="3"/>
        <v>45</v>
      </c>
      <c r="M20" s="46">
        <v>0</v>
      </c>
      <c r="N20" s="46">
        <v>45</v>
      </c>
      <c r="O20" s="46">
        <v>0</v>
      </c>
      <c r="P20" s="46">
        <v>0</v>
      </c>
      <c r="Q20" s="46">
        <f t="shared" si="4"/>
        <v>45</v>
      </c>
      <c r="R20" s="51">
        <f t="shared" si="5"/>
        <v>12</v>
      </c>
      <c r="S20" s="51">
        <v>0</v>
      </c>
      <c r="T20" s="51">
        <v>12</v>
      </c>
      <c r="U20" s="51">
        <v>0</v>
      </c>
      <c r="V20" s="51">
        <v>0</v>
      </c>
      <c r="W20" s="51">
        <f t="shared" si="6"/>
        <v>12</v>
      </c>
      <c r="X20" s="46">
        <f t="shared" si="7"/>
        <v>12</v>
      </c>
      <c r="Y20" s="46"/>
      <c r="Z20" s="46">
        <v>12</v>
      </c>
      <c r="AA20" s="46"/>
      <c r="AB20" s="46"/>
      <c r="AC20" s="46">
        <f t="shared" si="8"/>
        <v>12</v>
      </c>
      <c r="AD20" s="46">
        <f t="shared" si="9"/>
        <v>12</v>
      </c>
      <c r="AE20" s="46"/>
      <c r="AF20" s="46">
        <v>12</v>
      </c>
      <c r="AG20" s="46"/>
      <c r="AH20" s="46"/>
      <c r="AI20" s="14">
        <f t="shared" si="10"/>
        <v>12</v>
      </c>
    </row>
    <row r="21" spans="1:35" ht="165.75" customHeight="1">
      <c r="A21" s="52" t="s">
        <v>28</v>
      </c>
      <c r="B21" s="53" t="s">
        <v>75</v>
      </c>
      <c r="C21" s="43" t="s">
        <v>70</v>
      </c>
      <c r="D21" s="45"/>
      <c r="E21" s="46">
        <f t="shared" si="0"/>
        <v>56931.85</v>
      </c>
      <c r="F21" s="46">
        <f t="shared" si="1"/>
        <v>10388.14</v>
      </c>
      <c r="G21" s="46">
        <v>0</v>
      </c>
      <c r="H21" s="46">
        <v>10388.14</v>
      </c>
      <c r="I21" s="46">
        <v>0</v>
      </c>
      <c r="J21" s="46">
        <v>0</v>
      </c>
      <c r="K21" s="46">
        <f t="shared" si="2"/>
        <v>10388.14</v>
      </c>
      <c r="L21" s="46">
        <f t="shared" si="3"/>
        <v>9486.69</v>
      </c>
      <c r="M21" s="46">
        <v>0</v>
      </c>
      <c r="N21" s="46">
        <v>9486.69</v>
      </c>
      <c r="O21" s="46">
        <v>0</v>
      </c>
      <c r="P21" s="46">
        <v>0</v>
      </c>
      <c r="Q21" s="46">
        <f t="shared" si="4"/>
        <v>9486.69</v>
      </c>
      <c r="R21" s="51">
        <f t="shared" si="5"/>
        <v>11178.82</v>
      </c>
      <c r="S21" s="51">
        <v>0</v>
      </c>
      <c r="T21" s="51">
        <v>11178.82</v>
      </c>
      <c r="U21" s="51">
        <v>0</v>
      </c>
      <c r="V21" s="51">
        <v>0</v>
      </c>
      <c r="W21" s="51">
        <f t="shared" si="6"/>
        <v>11178.82</v>
      </c>
      <c r="X21" s="46">
        <f t="shared" si="7"/>
        <v>12939.1</v>
      </c>
      <c r="Y21" s="46">
        <v>0</v>
      </c>
      <c r="Z21" s="46">
        <v>12939.1</v>
      </c>
      <c r="AA21" s="46">
        <v>0</v>
      </c>
      <c r="AB21" s="46">
        <v>0</v>
      </c>
      <c r="AC21" s="46">
        <f t="shared" si="8"/>
        <v>12939.1</v>
      </c>
      <c r="AD21" s="46">
        <f t="shared" si="9"/>
        <v>12939.1</v>
      </c>
      <c r="AE21" s="46">
        <v>0</v>
      </c>
      <c r="AF21" s="46">
        <v>12939.1</v>
      </c>
      <c r="AG21" s="46">
        <v>0</v>
      </c>
      <c r="AH21" s="46">
        <v>0</v>
      </c>
      <c r="AI21" s="14">
        <f t="shared" si="10"/>
        <v>12939.1</v>
      </c>
    </row>
    <row r="22" spans="1:35" ht="155.25" customHeight="1">
      <c r="A22" s="52" t="s">
        <v>29</v>
      </c>
      <c r="B22" s="53" t="s">
        <v>71</v>
      </c>
      <c r="C22" s="43" t="s">
        <v>70</v>
      </c>
      <c r="D22" s="45"/>
      <c r="E22" s="46">
        <f t="shared" si="0"/>
        <v>9146.83</v>
      </c>
      <c r="F22" s="46">
        <f t="shared" si="1"/>
        <v>1648.3</v>
      </c>
      <c r="G22" s="46">
        <v>0</v>
      </c>
      <c r="H22" s="46">
        <v>1648.3</v>
      </c>
      <c r="I22" s="46">
        <v>0</v>
      </c>
      <c r="J22" s="46">
        <v>0</v>
      </c>
      <c r="K22" s="46">
        <f t="shared" si="2"/>
        <v>1648.3</v>
      </c>
      <c r="L22" s="46">
        <f t="shared" si="3"/>
        <v>1709.81</v>
      </c>
      <c r="M22" s="46">
        <v>0</v>
      </c>
      <c r="N22" s="46">
        <v>1709.81</v>
      </c>
      <c r="O22" s="46">
        <v>0</v>
      </c>
      <c r="P22" s="46">
        <v>0</v>
      </c>
      <c r="Q22" s="46">
        <f t="shared" si="4"/>
        <v>1709.81</v>
      </c>
      <c r="R22" s="51">
        <f t="shared" si="5"/>
        <v>1921.76</v>
      </c>
      <c r="S22" s="51">
        <v>0</v>
      </c>
      <c r="T22" s="51">
        <v>1921.76</v>
      </c>
      <c r="U22" s="51">
        <v>0</v>
      </c>
      <c r="V22" s="51">
        <v>0</v>
      </c>
      <c r="W22" s="51">
        <f t="shared" si="6"/>
        <v>1921.76</v>
      </c>
      <c r="X22" s="46">
        <f t="shared" si="7"/>
        <v>1933.48</v>
      </c>
      <c r="Y22" s="46">
        <v>0</v>
      </c>
      <c r="Z22" s="46">
        <v>1933.48</v>
      </c>
      <c r="AA22" s="46">
        <v>0</v>
      </c>
      <c r="AB22" s="46">
        <v>0</v>
      </c>
      <c r="AC22" s="46">
        <f t="shared" si="8"/>
        <v>1933.48</v>
      </c>
      <c r="AD22" s="46">
        <f t="shared" si="9"/>
        <v>1933.48</v>
      </c>
      <c r="AE22" s="46">
        <v>0</v>
      </c>
      <c r="AF22" s="46">
        <v>1933.48</v>
      </c>
      <c r="AG22" s="46">
        <v>0</v>
      </c>
      <c r="AH22" s="46">
        <v>0</v>
      </c>
      <c r="AI22" s="14">
        <f t="shared" si="10"/>
        <v>1933.48</v>
      </c>
    </row>
    <row r="23" spans="1:35" ht="153.75" customHeight="1">
      <c r="A23" s="52" t="s">
        <v>30</v>
      </c>
      <c r="B23" s="53" t="s">
        <v>72</v>
      </c>
      <c r="C23" s="43">
        <v>4158004</v>
      </c>
      <c r="D23" s="45"/>
      <c r="E23" s="46">
        <f t="shared" si="0"/>
        <v>994.64</v>
      </c>
      <c r="F23" s="46">
        <f t="shared" si="1"/>
        <v>76.38</v>
      </c>
      <c r="G23" s="46">
        <v>0</v>
      </c>
      <c r="H23" s="46">
        <v>76.38</v>
      </c>
      <c r="I23" s="46">
        <v>0</v>
      </c>
      <c r="J23" s="46">
        <v>0</v>
      </c>
      <c r="K23" s="46">
        <f t="shared" si="2"/>
        <v>76.38</v>
      </c>
      <c r="L23" s="46">
        <f t="shared" si="3"/>
        <v>564.26</v>
      </c>
      <c r="M23" s="46">
        <v>0</v>
      </c>
      <c r="N23" s="46">
        <v>564.26</v>
      </c>
      <c r="O23" s="46">
        <v>0</v>
      </c>
      <c r="P23" s="46">
        <v>0</v>
      </c>
      <c r="Q23" s="46">
        <f t="shared" si="4"/>
        <v>564.26</v>
      </c>
      <c r="R23" s="51">
        <f t="shared" si="5"/>
        <v>0</v>
      </c>
      <c r="S23" s="51">
        <v>0</v>
      </c>
      <c r="T23" s="51">
        <v>0</v>
      </c>
      <c r="U23" s="51">
        <v>0</v>
      </c>
      <c r="V23" s="51">
        <v>0</v>
      </c>
      <c r="W23" s="51">
        <f t="shared" si="6"/>
        <v>0</v>
      </c>
      <c r="X23" s="46">
        <f t="shared" si="7"/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354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14">
        <f t="shared" si="10"/>
        <v>0</v>
      </c>
    </row>
    <row r="24" spans="1:35" ht="251.25" customHeight="1">
      <c r="A24" s="52" t="s">
        <v>31</v>
      </c>
      <c r="B24" s="53" t="s">
        <v>73</v>
      </c>
      <c r="C24" s="43">
        <v>4158005</v>
      </c>
      <c r="D24" s="45"/>
      <c r="E24" s="46">
        <f t="shared" si="0"/>
        <v>282.39999999999998</v>
      </c>
      <c r="F24" s="46">
        <f t="shared" si="1"/>
        <v>0</v>
      </c>
      <c r="G24" s="46">
        <v>0</v>
      </c>
      <c r="H24" s="46">
        <v>0</v>
      </c>
      <c r="I24" s="46">
        <v>0</v>
      </c>
      <c r="J24" s="46">
        <v>0</v>
      </c>
      <c r="K24" s="46">
        <f t="shared" si="2"/>
        <v>0</v>
      </c>
      <c r="L24" s="46">
        <f t="shared" si="3"/>
        <v>42.4</v>
      </c>
      <c r="M24" s="46">
        <v>0</v>
      </c>
      <c r="N24" s="46">
        <v>42.4</v>
      </c>
      <c r="O24" s="46">
        <v>0</v>
      </c>
      <c r="P24" s="46">
        <v>0</v>
      </c>
      <c r="Q24" s="46">
        <f t="shared" si="4"/>
        <v>42.4</v>
      </c>
      <c r="R24" s="51">
        <f t="shared" si="5"/>
        <v>80</v>
      </c>
      <c r="S24" s="51">
        <v>0</v>
      </c>
      <c r="T24" s="51">
        <v>80</v>
      </c>
      <c r="U24" s="51">
        <v>0</v>
      </c>
      <c r="V24" s="51">
        <v>0</v>
      </c>
      <c r="W24" s="51">
        <f t="shared" si="6"/>
        <v>80</v>
      </c>
      <c r="X24" s="46">
        <f t="shared" si="7"/>
        <v>80</v>
      </c>
      <c r="Y24" s="46">
        <v>0</v>
      </c>
      <c r="Z24" s="46">
        <v>80</v>
      </c>
      <c r="AA24" s="46">
        <v>0</v>
      </c>
      <c r="AB24" s="46">
        <v>0</v>
      </c>
      <c r="AC24" s="46">
        <f t="shared" si="8"/>
        <v>80</v>
      </c>
      <c r="AD24" s="46">
        <v>80</v>
      </c>
      <c r="AE24" s="46">
        <v>0</v>
      </c>
      <c r="AF24" s="46">
        <v>80</v>
      </c>
      <c r="AG24" s="46">
        <v>0</v>
      </c>
      <c r="AH24" s="46">
        <v>0</v>
      </c>
      <c r="AI24" s="14">
        <f t="shared" si="10"/>
        <v>80</v>
      </c>
    </row>
    <row r="25" spans="1:35" ht="14.25" customHeight="1">
      <c r="A25" s="86" t="s">
        <v>47</v>
      </c>
      <c r="B25" s="87"/>
      <c r="C25" s="87"/>
      <c r="D25" s="96"/>
      <c r="E25" s="14">
        <f t="shared" ref="E25:AI25" si="11">SUM(E18:E24)</f>
        <v>69650.529999999984</v>
      </c>
      <c r="F25" s="13">
        <f t="shared" si="11"/>
        <v>12891.039999999997</v>
      </c>
      <c r="G25" s="13">
        <f t="shared" si="11"/>
        <v>0</v>
      </c>
      <c r="H25" s="13">
        <f t="shared" si="11"/>
        <v>12891.039999999997</v>
      </c>
      <c r="I25" s="13">
        <f t="shared" si="11"/>
        <v>0</v>
      </c>
      <c r="J25" s="13">
        <f t="shared" si="11"/>
        <v>0</v>
      </c>
      <c r="K25" s="13">
        <f t="shared" si="11"/>
        <v>12891.039999999997</v>
      </c>
      <c r="L25" s="13">
        <f t="shared" si="11"/>
        <v>12223.91</v>
      </c>
      <c r="M25" s="13">
        <f t="shared" si="11"/>
        <v>0</v>
      </c>
      <c r="N25" s="13">
        <f t="shared" si="11"/>
        <v>12223.91</v>
      </c>
      <c r="O25" s="13">
        <f t="shared" si="11"/>
        <v>0</v>
      </c>
      <c r="P25" s="13">
        <f t="shared" si="11"/>
        <v>0</v>
      </c>
      <c r="Q25" s="13">
        <f t="shared" si="11"/>
        <v>12223.91</v>
      </c>
      <c r="R25" s="16">
        <f t="shared" si="11"/>
        <v>13553.42</v>
      </c>
      <c r="S25" s="16">
        <f t="shared" si="11"/>
        <v>0</v>
      </c>
      <c r="T25" s="16">
        <f t="shared" si="11"/>
        <v>13553.42</v>
      </c>
      <c r="U25" s="16">
        <f t="shared" si="11"/>
        <v>0</v>
      </c>
      <c r="V25" s="16">
        <f t="shared" si="11"/>
        <v>0</v>
      </c>
      <c r="W25" s="16">
        <f t="shared" si="11"/>
        <v>13553.42</v>
      </c>
      <c r="X25" s="13">
        <f t="shared" si="11"/>
        <v>15331.08</v>
      </c>
      <c r="Y25" s="13">
        <f t="shared" si="11"/>
        <v>0</v>
      </c>
      <c r="Z25" s="13">
        <f t="shared" si="11"/>
        <v>15331.08</v>
      </c>
      <c r="AA25" s="13">
        <f t="shared" si="11"/>
        <v>0</v>
      </c>
      <c r="AB25" s="13">
        <f t="shared" si="11"/>
        <v>0</v>
      </c>
      <c r="AC25" s="13">
        <f t="shared" si="11"/>
        <v>15685.08</v>
      </c>
      <c r="AD25" s="13">
        <f t="shared" si="11"/>
        <v>15297.08</v>
      </c>
      <c r="AE25" s="13">
        <f t="shared" si="11"/>
        <v>0</v>
      </c>
      <c r="AF25" s="13">
        <f t="shared" si="11"/>
        <v>15297.08</v>
      </c>
      <c r="AG25" s="13">
        <f t="shared" si="11"/>
        <v>0</v>
      </c>
      <c r="AH25" s="13">
        <f t="shared" si="11"/>
        <v>0</v>
      </c>
      <c r="AI25" s="14">
        <f t="shared" si="11"/>
        <v>15297.08</v>
      </c>
    </row>
    <row r="26" spans="1:35">
      <c r="B26" s="11" t="s">
        <v>49</v>
      </c>
    </row>
    <row r="27" spans="1:35">
      <c r="B27" s="11" t="s">
        <v>50</v>
      </c>
    </row>
    <row r="28" spans="1:35">
      <c r="B28" s="11" t="s">
        <v>51</v>
      </c>
    </row>
  </sheetData>
  <mergeCells count="72">
    <mergeCell ref="X1:AI1"/>
    <mergeCell ref="X2:AI2"/>
    <mergeCell ref="A25:D25"/>
    <mergeCell ref="B17:AI17"/>
    <mergeCell ref="Y14:Y15"/>
    <mergeCell ref="Z14:Z15"/>
    <mergeCell ref="AC14:AC15"/>
    <mergeCell ref="AE14:AE15"/>
    <mergeCell ref="AF14:AF15"/>
    <mergeCell ref="AI14:AI15"/>
    <mergeCell ref="E14:E15"/>
    <mergeCell ref="G14:G15"/>
    <mergeCell ref="H14:H15"/>
    <mergeCell ref="K14:K15"/>
    <mergeCell ref="M14:M15"/>
    <mergeCell ref="N14:N15"/>
    <mergeCell ref="AG10:AG15"/>
    <mergeCell ref="AH10:AH15"/>
    <mergeCell ref="AI10:AI13"/>
    <mergeCell ref="F13:F15"/>
    <mergeCell ref="G13:H13"/>
    <mergeCell ref="L13:L15"/>
    <mergeCell ref="M13:N13"/>
    <mergeCell ref="R13:R15"/>
    <mergeCell ref="S13:T13"/>
    <mergeCell ref="X13:X15"/>
    <mergeCell ref="W10:W13"/>
    <mergeCell ref="X10:Z12"/>
    <mergeCell ref="AA10:AA15"/>
    <mergeCell ref="AB10:AB15"/>
    <mergeCell ref="AC10:AC13"/>
    <mergeCell ref="AD10:AF12"/>
    <mergeCell ref="Y13:Z13"/>
    <mergeCell ref="AD13:AD15"/>
    <mergeCell ref="R10:T12"/>
    <mergeCell ref="U10:U15"/>
    <mergeCell ref="V10:V15"/>
    <mergeCell ref="Q14:Q15"/>
    <mergeCell ref="S14:S15"/>
    <mergeCell ref="T14:T15"/>
    <mergeCell ref="AD8:AI8"/>
    <mergeCell ref="F10:H12"/>
    <mergeCell ref="I10:I15"/>
    <mergeCell ref="J10:J15"/>
    <mergeCell ref="K10:K13"/>
    <mergeCell ref="L10:N12"/>
    <mergeCell ref="F9:K9"/>
    <mergeCell ref="L9:Q9"/>
    <mergeCell ref="R9:W9"/>
    <mergeCell ref="X9:AC9"/>
    <mergeCell ref="AD9:AI9"/>
    <mergeCell ref="AE13:AF13"/>
    <mergeCell ref="W14:W15"/>
    <mergeCell ref="O10:O15"/>
    <mergeCell ref="P10:P15"/>
    <mergeCell ref="Q10:Q13"/>
    <mergeCell ref="AC3:AI3"/>
    <mergeCell ref="A4:AI4"/>
    <mergeCell ref="A5:A15"/>
    <mergeCell ref="B5:B15"/>
    <mergeCell ref="C5:C15"/>
    <mergeCell ref="D5:D15"/>
    <mergeCell ref="E5:E13"/>
    <mergeCell ref="F5:K7"/>
    <mergeCell ref="L5:Q7"/>
    <mergeCell ref="R5:W7"/>
    <mergeCell ref="X5:AC7"/>
    <mergeCell ref="AD5:AI7"/>
    <mergeCell ref="F8:K8"/>
    <mergeCell ref="L8:Q8"/>
    <mergeCell ref="R8:W8"/>
    <mergeCell ref="X8:AC8"/>
  </mergeCells>
  <pageMargins left="0.25" right="0.25" top="0.75" bottom="0.75" header="0.3" footer="0.3"/>
  <pageSetup paperSize="9" scale="5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2016-03-31T09:42:07Z</cp:lastPrinted>
  <dcterms:created xsi:type="dcterms:W3CDTF">2015-11-10T02:12:22Z</dcterms:created>
  <dcterms:modified xsi:type="dcterms:W3CDTF">2016-03-31T09:42:09Z</dcterms:modified>
</cp:coreProperties>
</file>