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obmeh\Лариса\Программа энергосбережения\2017-2019\"/>
    </mc:Choice>
  </mc:AlternateContent>
  <bookViews>
    <workbookView xWindow="0" yWindow="105" windowWidth="19035" windowHeight="12525"/>
  </bookViews>
  <sheets>
    <sheet name="стр.1" sheetId="1" r:id="rId1"/>
  </sheets>
  <definedNames>
    <definedName name="_xlnm.Print_Area" localSheetId="0">стр.1!$A$1:$FE$18</definedName>
  </definedNames>
  <calcPr calcId="152511"/>
</workbook>
</file>

<file path=xl/calcChain.xml><?xml version="1.0" encoding="utf-8"?>
<calcChain xmlns="http://schemas.openxmlformats.org/spreadsheetml/2006/main">
  <c r="ES15" i="1" l="1"/>
  <c r="BA15" i="1"/>
  <c r="CW15" i="1"/>
  <c r="FF15" i="1" l="1"/>
  <c r="FF16" i="1"/>
  <c r="FF12" i="1"/>
  <c r="FF11" i="1"/>
  <c r="ES17" i="1"/>
  <c r="DV17" i="1"/>
  <c r="BA17" i="1"/>
  <c r="CW17" i="1"/>
  <c r="BZ13" i="1"/>
  <c r="BZ17" i="1"/>
  <c r="ES13" i="1"/>
  <c r="CW13" i="1"/>
  <c r="BA13" i="1"/>
  <c r="AD17" i="1"/>
  <c r="DV13" i="1"/>
  <c r="AD13" i="1"/>
  <c r="CW18" i="1" l="1"/>
  <c r="FF17" i="1"/>
  <c r="AD18" i="1"/>
  <c r="DV18" i="1"/>
  <c r="FF13" i="1"/>
  <c r="ES18" i="1"/>
  <c r="BA18" i="1"/>
  <c r="BZ18" i="1"/>
  <c r="FF18" i="1" l="1"/>
</calcChain>
</file>

<file path=xl/sharedStrings.xml><?xml version="1.0" encoding="utf-8"?>
<sst xmlns="http://schemas.openxmlformats.org/spreadsheetml/2006/main" count="96" uniqueCount="34">
  <si>
    <t xml:space="preserve"> г.</t>
  </si>
  <si>
    <t>№
п/п</t>
  </si>
  <si>
    <t>кол-во</t>
  </si>
  <si>
    <t>ед. изм.</t>
  </si>
  <si>
    <t>в натуральном выражении</t>
  </si>
  <si>
    <t>в стоимостном выражении,
тыс. руб.</t>
  </si>
  <si>
    <t>Экономия топливно-энергетических ресурсов</t>
  </si>
  <si>
    <t>источник</t>
  </si>
  <si>
    <t>Финансовое обеспечение реализации мероприятий</t>
  </si>
  <si>
    <t>Наименование мероприятия программы</t>
  </si>
  <si>
    <t>объем,
тыс. руб.</t>
  </si>
  <si>
    <t>х</t>
  </si>
  <si>
    <t>ПЕРЕЧЕНЬ
МЕРОПРИЯТИЙ ПРОГРАММЫ ЭНЕРГОСБЕРЕЖЕНИЯ И ПОВЫШЕНИЯ ЭНЕРГЕТИЧЕСКОЙ ЭФФЕКТИВНОСТИ</t>
  </si>
  <si>
    <t xml:space="preserve">Итого по мероприятию </t>
  </si>
  <si>
    <t xml:space="preserve">Всего по мероприятиям </t>
  </si>
  <si>
    <t>местный бюджет</t>
  </si>
  <si>
    <t>Установка приборов горячего водоснабжения</t>
  </si>
  <si>
    <t>Установка приборов используемой тепловой энергии</t>
  </si>
  <si>
    <r>
      <t>м</t>
    </r>
    <r>
      <rPr>
        <vertAlign val="superscript"/>
        <sz val="8"/>
        <rFont val="Times New Roman"/>
        <family val="1"/>
        <charset val="204"/>
      </rPr>
      <t>3</t>
    </r>
  </si>
  <si>
    <t>Гкал</t>
  </si>
  <si>
    <t>1. Установка приборов учета энергоресурсов в зданиях администрации</t>
  </si>
  <si>
    <t>1.1</t>
  </si>
  <si>
    <t>1.2</t>
  </si>
  <si>
    <t>2. Повышение энергетической эффективности зданий Администрации Таежнинского сельсовета</t>
  </si>
  <si>
    <t>2.1</t>
  </si>
  <si>
    <t>Замена ламп накаливания на энергоэффективные лампы в по уличному освещению на территории Таежнинского сельсовета</t>
  </si>
  <si>
    <t>2.2</t>
  </si>
  <si>
    <t>кВт</t>
  </si>
  <si>
    <t>17</t>
  </si>
  <si>
    <t>18</t>
  </si>
  <si>
    <t>19</t>
  </si>
  <si>
    <t>Ремонт системы водоснабжения</t>
  </si>
  <si>
    <t>Всего экономия топливно-энергетических ресурсов по программе, тыс.руб.</t>
  </si>
  <si>
    <t>Приложение №3 к программеТаежнинского сельсовета «Энергосбережение и повышения энергетической эффективности в учреждениях Администрации Таежнинского сельсовета на 2017-2019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</si>
</sst>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0" xfId="0" applyFont="1"/>
    <xf numFmtId="0" fontId="3" fillId="0" borderId="2" xfId="0" applyFont="1" applyBorder="1" applyAlignment="1">
      <alignment horizontal="left"/>
    </xf>
    <xf numFmtId="0" fontId="3" fillId="0" borderId="3" xfId="0" applyFont="1" applyBorder="1"/>
    <xf numFmtId="0" fontId="3" fillId="0" borderId="1" xfId="0" applyFont="1" applyBorder="1"/>
    <xf numFmtId="0" fontId="4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vertical="top" wrapText="1"/>
    </xf>
    <xf numFmtId="2" fontId="3" fillId="0" borderId="6" xfId="0" applyNumberFormat="1" applyFont="1" applyBorder="1" applyAlignment="1">
      <alignment vertical="center" wrapText="1"/>
    </xf>
    <xf numFmtId="2" fontId="3" fillId="0" borderId="6" xfId="0" applyNumberFormat="1" applyFont="1" applyBorder="1" applyAlignment="1">
      <alignment vertical="top" wrapText="1"/>
    </xf>
    <xf numFmtId="0" fontId="3" fillId="0" borderId="6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164" fontId="3" fillId="0" borderId="6" xfId="0" applyNumberFormat="1" applyFont="1" applyBorder="1" applyAlignment="1">
      <alignment horizontal="right" vertical="top"/>
    </xf>
    <xf numFmtId="49" fontId="3" fillId="0" borderId="6" xfId="0" applyNumberFormat="1" applyFont="1" applyBorder="1" applyAlignment="1">
      <alignment horizontal="center" vertical="top"/>
    </xf>
    <xf numFmtId="0" fontId="3" fillId="0" borderId="6" xfId="0" applyFont="1" applyBorder="1" applyAlignment="1">
      <alignment horizontal="left" vertical="top" wrapText="1"/>
    </xf>
    <xf numFmtId="164" fontId="3" fillId="0" borderId="6" xfId="0" applyNumberFormat="1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3" fillId="0" borderId="5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49" fontId="6" fillId="0" borderId="5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0" fontId="6" fillId="0" borderId="5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F18"/>
  <sheetViews>
    <sheetView tabSelected="1" zoomScale="120" zoomScaleNormal="120" zoomScaleSheetLayoutView="100" workbookViewId="0">
      <selection activeCell="BN8" sqref="BN8:BY8"/>
    </sheetView>
  </sheetViews>
  <sheetFormatPr defaultColWidth="0.85546875" defaultRowHeight="15" x14ac:dyDescent="0.25"/>
  <cols>
    <col min="1" max="16" width="0.85546875" style="1"/>
    <col min="17" max="17" width="1" style="1" customWidth="1"/>
    <col min="18" max="44" width="0.85546875" style="1"/>
    <col min="45" max="45" width="2.85546875" style="1" customWidth="1"/>
    <col min="46" max="92" width="0.85546875" style="1"/>
    <col min="93" max="93" width="2.7109375" style="1" customWidth="1"/>
    <col min="94" max="140" width="0.85546875" style="1"/>
    <col min="141" max="141" width="2.140625" style="1" customWidth="1"/>
    <col min="142" max="161" width="0.85546875" style="1"/>
    <col min="162" max="162" width="11.42578125" style="13" customWidth="1"/>
    <col min="163" max="16384" width="0.85546875" style="1"/>
  </cols>
  <sheetData>
    <row r="1" spans="1:162" ht="48.75" customHeight="1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O1" s="10"/>
      <c r="CP1" s="10"/>
      <c r="CQ1" s="10"/>
      <c r="CR1" s="10"/>
      <c r="CS1" s="10"/>
      <c r="CT1" s="10"/>
      <c r="CU1" s="10"/>
      <c r="CV1" s="10"/>
      <c r="CW1" s="10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36" t="s">
        <v>33</v>
      </c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</row>
    <row r="2" spans="1:162" ht="15" customHeight="1" x14ac:dyDescent="0.25"/>
    <row r="3" spans="1:162" s="8" customFormat="1" ht="25.5" customHeight="1" x14ac:dyDescent="0.2">
      <c r="A3" s="27" t="s">
        <v>12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7"/>
      <c r="DV3" s="27"/>
      <c r="DW3" s="27"/>
      <c r="DX3" s="27"/>
      <c r="DY3" s="27"/>
      <c r="DZ3" s="27"/>
      <c r="EA3" s="27"/>
      <c r="EB3" s="27"/>
      <c r="EC3" s="27"/>
      <c r="ED3" s="27"/>
      <c r="EE3" s="27"/>
      <c r="EF3" s="27"/>
      <c r="EG3" s="27"/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  <c r="EZ3" s="27"/>
      <c r="FA3" s="27"/>
      <c r="FB3" s="27"/>
      <c r="FC3" s="27"/>
      <c r="FD3" s="27"/>
      <c r="FE3" s="27"/>
      <c r="FF3" s="14"/>
    </row>
    <row r="4" spans="1:162" ht="15" customHeight="1" x14ac:dyDescent="0.25"/>
    <row r="5" spans="1:162" s="4" customFormat="1" ht="12.75" customHeight="1" x14ac:dyDescent="0.2">
      <c r="A5" s="20" t="s">
        <v>1</v>
      </c>
      <c r="B5" s="24"/>
      <c r="C5" s="24"/>
      <c r="D5" s="24"/>
      <c r="E5" s="20" t="s">
        <v>9</v>
      </c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5"/>
      <c r="R5" s="6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7"/>
      <c r="AI5" s="7"/>
      <c r="AJ5" s="7"/>
      <c r="AK5" s="21">
        <v>20</v>
      </c>
      <c r="AL5" s="21"/>
      <c r="AM5" s="21"/>
      <c r="AN5" s="22" t="s">
        <v>28</v>
      </c>
      <c r="AO5" s="22"/>
      <c r="AP5" s="22"/>
      <c r="AQ5" s="23" t="s">
        <v>0</v>
      </c>
      <c r="AR5" s="23"/>
      <c r="AS5" s="23"/>
      <c r="AT5" s="7"/>
      <c r="AU5" s="3"/>
      <c r="AV5" s="7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5"/>
      <c r="BN5" s="6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7"/>
      <c r="CE5" s="7"/>
      <c r="CF5" s="7"/>
      <c r="CG5" s="21">
        <v>20</v>
      </c>
      <c r="CH5" s="21"/>
      <c r="CI5" s="21"/>
      <c r="CJ5" s="22" t="s">
        <v>29</v>
      </c>
      <c r="CK5" s="22"/>
      <c r="CL5" s="22"/>
      <c r="CM5" s="23" t="s">
        <v>0</v>
      </c>
      <c r="CN5" s="23"/>
      <c r="CO5" s="23"/>
      <c r="CP5" s="7"/>
      <c r="CQ5" s="3"/>
      <c r="CR5" s="7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5"/>
      <c r="DJ5" s="6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7"/>
      <c r="EA5" s="7"/>
      <c r="EB5" s="7"/>
      <c r="EC5" s="21">
        <v>20</v>
      </c>
      <c r="ED5" s="21"/>
      <c r="EE5" s="21"/>
      <c r="EF5" s="22" t="s">
        <v>30</v>
      </c>
      <c r="EG5" s="22"/>
      <c r="EH5" s="22"/>
      <c r="EI5" s="23" t="s">
        <v>0</v>
      </c>
      <c r="EJ5" s="23"/>
      <c r="EK5" s="23"/>
      <c r="EL5" s="7"/>
      <c r="EM5" s="3"/>
      <c r="EN5" s="7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5"/>
      <c r="FF5" s="20" t="s">
        <v>32</v>
      </c>
    </row>
    <row r="6" spans="1:162" s="4" customFormat="1" ht="22.5" customHeight="1" x14ac:dyDescent="0.2">
      <c r="A6" s="24"/>
      <c r="B6" s="24"/>
      <c r="C6" s="24"/>
      <c r="D6" s="24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 t="s">
        <v>8</v>
      </c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 t="s">
        <v>6</v>
      </c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 t="s">
        <v>8</v>
      </c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 t="s">
        <v>6</v>
      </c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 t="s">
        <v>8</v>
      </c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 t="s">
        <v>6</v>
      </c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</row>
    <row r="7" spans="1:162" s="4" customFormat="1" ht="22.5" customHeight="1" x14ac:dyDescent="0.2">
      <c r="A7" s="24"/>
      <c r="B7" s="24"/>
      <c r="C7" s="24"/>
      <c r="D7" s="24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 t="s">
        <v>4</v>
      </c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 t="s">
        <v>5</v>
      </c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 t="s">
        <v>4</v>
      </c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 t="s">
        <v>5</v>
      </c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 t="s">
        <v>4</v>
      </c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 t="s">
        <v>5</v>
      </c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</row>
    <row r="8" spans="1:162" s="4" customFormat="1" ht="22.5" customHeight="1" x14ac:dyDescent="0.2">
      <c r="A8" s="24"/>
      <c r="B8" s="24"/>
      <c r="C8" s="24"/>
      <c r="D8" s="24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4" t="s">
        <v>7</v>
      </c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0" t="s">
        <v>10</v>
      </c>
      <c r="AE8" s="20"/>
      <c r="AF8" s="20"/>
      <c r="AG8" s="20"/>
      <c r="AH8" s="20"/>
      <c r="AI8" s="20"/>
      <c r="AJ8" s="20"/>
      <c r="AK8" s="20"/>
      <c r="AL8" s="20"/>
      <c r="AM8" s="24" t="s">
        <v>2</v>
      </c>
      <c r="AN8" s="24"/>
      <c r="AO8" s="24"/>
      <c r="AP8" s="24"/>
      <c r="AQ8" s="24"/>
      <c r="AR8" s="24"/>
      <c r="AS8" s="24"/>
      <c r="AT8" s="24" t="s">
        <v>3</v>
      </c>
      <c r="AU8" s="24"/>
      <c r="AV8" s="24"/>
      <c r="AW8" s="24"/>
      <c r="AX8" s="24"/>
      <c r="AY8" s="24"/>
      <c r="AZ8" s="24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4" t="s">
        <v>7</v>
      </c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0" t="s">
        <v>10</v>
      </c>
      <c r="CA8" s="20"/>
      <c r="CB8" s="20"/>
      <c r="CC8" s="20"/>
      <c r="CD8" s="20"/>
      <c r="CE8" s="20"/>
      <c r="CF8" s="20"/>
      <c r="CG8" s="20"/>
      <c r="CH8" s="20"/>
      <c r="CI8" s="24" t="s">
        <v>2</v>
      </c>
      <c r="CJ8" s="24"/>
      <c r="CK8" s="24"/>
      <c r="CL8" s="24"/>
      <c r="CM8" s="24"/>
      <c r="CN8" s="24"/>
      <c r="CO8" s="24"/>
      <c r="CP8" s="24" t="s">
        <v>3</v>
      </c>
      <c r="CQ8" s="24"/>
      <c r="CR8" s="24"/>
      <c r="CS8" s="24"/>
      <c r="CT8" s="24"/>
      <c r="CU8" s="24"/>
      <c r="CV8" s="24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4" t="s">
        <v>7</v>
      </c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0" t="s">
        <v>10</v>
      </c>
      <c r="DW8" s="20"/>
      <c r="DX8" s="20"/>
      <c r="DY8" s="20"/>
      <c r="DZ8" s="20"/>
      <c r="EA8" s="20"/>
      <c r="EB8" s="20"/>
      <c r="EC8" s="20"/>
      <c r="ED8" s="20"/>
      <c r="EE8" s="24" t="s">
        <v>2</v>
      </c>
      <c r="EF8" s="24"/>
      <c r="EG8" s="24"/>
      <c r="EH8" s="24"/>
      <c r="EI8" s="24"/>
      <c r="EJ8" s="24"/>
      <c r="EK8" s="24"/>
      <c r="EL8" s="24" t="s">
        <v>3</v>
      </c>
      <c r="EM8" s="24"/>
      <c r="EN8" s="24"/>
      <c r="EO8" s="24"/>
      <c r="EP8" s="24"/>
      <c r="EQ8" s="24"/>
      <c r="ER8" s="24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</row>
    <row r="9" spans="1:162" s="4" customFormat="1" ht="11.25" x14ac:dyDescent="0.2">
      <c r="A9" s="19">
        <v>1</v>
      </c>
      <c r="B9" s="19"/>
      <c r="C9" s="19"/>
      <c r="D9" s="19"/>
      <c r="E9" s="19">
        <v>2</v>
      </c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>
        <v>3</v>
      </c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>
        <v>4</v>
      </c>
      <c r="AE9" s="19"/>
      <c r="AF9" s="19"/>
      <c r="AG9" s="19"/>
      <c r="AH9" s="19"/>
      <c r="AI9" s="19"/>
      <c r="AJ9" s="19"/>
      <c r="AK9" s="19"/>
      <c r="AL9" s="19"/>
      <c r="AM9" s="19">
        <v>5</v>
      </c>
      <c r="AN9" s="19"/>
      <c r="AO9" s="19"/>
      <c r="AP9" s="19"/>
      <c r="AQ9" s="19"/>
      <c r="AR9" s="19"/>
      <c r="AS9" s="19"/>
      <c r="AT9" s="19">
        <v>6</v>
      </c>
      <c r="AU9" s="19"/>
      <c r="AV9" s="19"/>
      <c r="AW9" s="19"/>
      <c r="AX9" s="19"/>
      <c r="AY9" s="19"/>
      <c r="AZ9" s="19"/>
      <c r="BA9" s="19">
        <v>7</v>
      </c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>
        <v>8</v>
      </c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>
        <v>9</v>
      </c>
      <c r="CA9" s="19"/>
      <c r="CB9" s="19"/>
      <c r="CC9" s="19"/>
      <c r="CD9" s="19"/>
      <c r="CE9" s="19"/>
      <c r="CF9" s="19"/>
      <c r="CG9" s="19"/>
      <c r="CH9" s="19"/>
      <c r="CI9" s="19">
        <v>10</v>
      </c>
      <c r="CJ9" s="19"/>
      <c r="CK9" s="19"/>
      <c r="CL9" s="19"/>
      <c r="CM9" s="19"/>
      <c r="CN9" s="19"/>
      <c r="CO9" s="19"/>
      <c r="CP9" s="19">
        <v>11</v>
      </c>
      <c r="CQ9" s="19"/>
      <c r="CR9" s="19"/>
      <c r="CS9" s="19"/>
      <c r="CT9" s="19"/>
      <c r="CU9" s="19"/>
      <c r="CV9" s="19"/>
      <c r="CW9" s="19">
        <v>12</v>
      </c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>
        <v>13</v>
      </c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>
        <v>14</v>
      </c>
      <c r="DW9" s="19"/>
      <c r="DX9" s="19"/>
      <c r="DY9" s="19"/>
      <c r="DZ9" s="19"/>
      <c r="EA9" s="19"/>
      <c r="EB9" s="19"/>
      <c r="EC9" s="19"/>
      <c r="ED9" s="19"/>
      <c r="EE9" s="19">
        <v>15</v>
      </c>
      <c r="EF9" s="19"/>
      <c r="EG9" s="19"/>
      <c r="EH9" s="19"/>
      <c r="EI9" s="19"/>
      <c r="EJ9" s="19"/>
      <c r="EK9" s="19"/>
      <c r="EL9" s="19">
        <v>16</v>
      </c>
      <c r="EM9" s="19"/>
      <c r="EN9" s="19"/>
      <c r="EO9" s="19"/>
      <c r="EP9" s="19"/>
      <c r="EQ9" s="19"/>
      <c r="ER9" s="19"/>
      <c r="ES9" s="19">
        <v>17</v>
      </c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2">
        <v>18</v>
      </c>
    </row>
    <row r="10" spans="1:162" s="4" customFormat="1" ht="11.25" x14ac:dyDescent="0.2">
      <c r="A10" s="43" t="s">
        <v>20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4"/>
      <c r="DG10" s="44"/>
      <c r="DH10" s="44"/>
      <c r="DI10" s="44"/>
      <c r="DJ10" s="44"/>
      <c r="DK10" s="44"/>
      <c r="DL10" s="44"/>
      <c r="DM10" s="44"/>
      <c r="DN10" s="44"/>
      <c r="DO10" s="44"/>
      <c r="DP10" s="44"/>
      <c r="DQ10" s="44"/>
      <c r="DR10" s="44"/>
      <c r="DS10" s="44"/>
      <c r="DT10" s="44"/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4"/>
      <c r="EG10" s="44"/>
      <c r="EH10" s="44"/>
      <c r="EI10" s="44"/>
      <c r="EJ10" s="44"/>
      <c r="EK10" s="44"/>
      <c r="EL10" s="44"/>
      <c r="EM10" s="44"/>
      <c r="EN10" s="44"/>
      <c r="EO10" s="44"/>
      <c r="EP10" s="44"/>
      <c r="EQ10" s="44"/>
      <c r="ER10" s="44"/>
      <c r="ES10" s="44"/>
      <c r="ET10" s="44"/>
      <c r="EU10" s="44"/>
      <c r="EV10" s="44"/>
      <c r="EW10" s="44"/>
      <c r="EX10" s="44"/>
      <c r="EY10" s="44"/>
      <c r="EZ10" s="44"/>
      <c r="FA10" s="44"/>
      <c r="FB10" s="44"/>
      <c r="FC10" s="44"/>
      <c r="FD10" s="44"/>
      <c r="FE10" s="44"/>
      <c r="FF10" s="45"/>
    </row>
    <row r="11" spans="1:162" s="4" customFormat="1" ht="45.75" customHeight="1" x14ac:dyDescent="0.2">
      <c r="A11" s="29" t="s">
        <v>21</v>
      </c>
      <c r="B11" s="29"/>
      <c r="C11" s="29"/>
      <c r="D11" s="29"/>
      <c r="E11" s="30" t="s">
        <v>16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26" t="s">
        <v>15</v>
      </c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8">
        <v>3</v>
      </c>
      <c r="AE11" s="28"/>
      <c r="AF11" s="28"/>
      <c r="AG11" s="28"/>
      <c r="AH11" s="28"/>
      <c r="AI11" s="28"/>
      <c r="AJ11" s="28"/>
      <c r="AK11" s="28"/>
      <c r="AL11" s="28"/>
      <c r="AM11" s="19">
        <v>0.54</v>
      </c>
      <c r="AN11" s="19"/>
      <c r="AO11" s="19"/>
      <c r="AP11" s="19"/>
      <c r="AQ11" s="19"/>
      <c r="AR11" s="19"/>
      <c r="AS11" s="19"/>
      <c r="AT11" s="26" t="s">
        <v>18</v>
      </c>
      <c r="AU11" s="26"/>
      <c r="AV11" s="26"/>
      <c r="AW11" s="26"/>
      <c r="AX11" s="26"/>
      <c r="AY11" s="26"/>
      <c r="AZ11" s="26"/>
      <c r="BA11" s="19">
        <v>0.04</v>
      </c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26" t="s">
        <v>15</v>
      </c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19">
        <v>0</v>
      </c>
      <c r="CA11" s="19"/>
      <c r="CB11" s="19"/>
      <c r="CC11" s="19"/>
      <c r="CD11" s="19"/>
      <c r="CE11" s="19"/>
      <c r="CF11" s="19"/>
      <c r="CG11" s="19"/>
      <c r="CH11" s="19"/>
      <c r="CI11" s="19">
        <v>0.54</v>
      </c>
      <c r="CJ11" s="19"/>
      <c r="CK11" s="19"/>
      <c r="CL11" s="19"/>
      <c r="CM11" s="19"/>
      <c r="CN11" s="19"/>
      <c r="CO11" s="19"/>
      <c r="CP11" s="26" t="s">
        <v>18</v>
      </c>
      <c r="CQ11" s="26"/>
      <c r="CR11" s="26"/>
      <c r="CS11" s="26"/>
      <c r="CT11" s="26"/>
      <c r="CU11" s="26"/>
      <c r="CV11" s="26"/>
      <c r="CW11" s="19">
        <v>0.04</v>
      </c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26" t="s">
        <v>15</v>
      </c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8">
        <v>0</v>
      </c>
      <c r="DW11" s="28"/>
      <c r="DX11" s="28"/>
      <c r="DY11" s="28"/>
      <c r="DZ11" s="28"/>
      <c r="EA11" s="28"/>
      <c r="EB11" s="28"/>
      <c r="EC11" s="28"/>
      <c r="ED11" s="28"/>
      <c r="EE11" s="19">
        <v>0.54</v>
      </c>
      <c r="EF11" s="19"/>
      <c r="EG11" s="19"/>
      <c r="EH11" s="19"/>
      <c r="EI11" s="19"/>
      <c r="EJ11" s="19"/>
      <c r="EK11" s="19"/>
      <c r="EL11" s="26" t="s">
        <v>18</v>
      </c>
      <c r="EM11" s="26"/>
      <c r="EN11" s="26"/>
      <c r="EO11" s="26"/>
      <c r="EP11" s="26"/>
      <c r="EQ11" s="26"/>
      <c r="ER11" s="26"/>
      <c r="ES11" s="19">
        <v>0.04</v>
      </c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6">
        <f>ES11+CW11+BA11</f>
        <v>0.12</v>
      </c>
    </row>
    <row r="12" spans="1:162" s="4" customFormat="1" ht="57" customHeight="1" x14ac:dyDescent="0.2">
      <c r="A12" s="29" t="s">
        <v>22</v>
      </c>
      <c r="B12" s="29"/>
      <c r="C12" s="29"/>
      <c r="D12" s="29"/>
      <c r="E12" s="30" t="s">
        <v>17</v>
      </c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26" t="s">
        <v>15</v>
      </c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31">
        <v>0</v>
      </c>
      <c r="AE12" s="31"/>
      <c r="AF12" s="31"/>
      <c r="AG12" s="31"/>
      <c r="AH12" s="31"/>
      <c r="AI12" s="31"/>
      <c r="AJ12" s="31"/>
      <c r="AK12" s="31"/>
      <c r="AL12" s="31"/>
      <c r="AM12" s="19">
        <v>0</v>
      </c>
      <c r="AN12" s="19"/>
      <c r="AO12" s="19"/>
      <c r="AP12" s="19"/>
      <c r="AQ12" s="19"/>
      <c r="AR12" s="19"/>
      <c r="AS12" s="19"/>
      <c r="AT12" s="26" t="s">
        <v>19</v>
      </c>
      <c r="AU12" s="26"/>
      <c r="AV12" s="26"/>
      <c r="AW12" s="26"/>
      <c r="AX12" s="26"/>
      <c r="AY12" s="26"/>
      <c r="AZ12" s="26"/>
      <c r="BA12" s="19">
        <v>0</v>
      </c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26" t="s">
        <v>15</v>
      </c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8">
        <v>3</v>
      </c>
      <c r="CA12" s="28"/>
      <c r="CB12" s="28"/>
      <c r="CC12" s="28"/>
      <c r="CD12" s="28"/>
      <c r="CE12" s="28"/>
      <c r="CF12" s="28"/>
      <c r="CG12" s="28"/>
      <c r="CH12" s="28"/>
      <c r="CI12" s="19">
        <v>1.42</v>
      </c>
      <c r="CJ12" s="19"/>
      <c r="CK12" s="19"/>
      <c r="CL12" s="19"/>
      <c r="CM12" s="19"/>
      <c r="CN12" s="19"/>
      <c r="CO12" s="19"/>
      <c r="CP12" s="26" t="s">
        <v>19</v>
      </c>
      <c r="CQ12" s="26"/>
      <c r="CR12" s="26"/>
      <c r="CS12" s="26"/>
      <c r="CT12" s="26"/>
      <c r="CU12" s="26"/>
      <c r="CV12" s="26"/>
      <c r="CW12" s="19">
        <v>5.77</v>
      </c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26" t="s">
        <v>15</v>
      </c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8">
        <v>0</v>
      </c>
      <c r="DW12" s="28"/>
      <c r="DX12" s="28"/>
      <c r="DY12" s="28"/>
      <c r="DZ12" s="28"/>
      <c r="EA12" s="28"/>
      <c r="EB12" s="28"/>
      <c r="EC12" s="28"/>
      <c r="ED12" s="28"/>
      <c r="EE12" s="19">
        <v>1.42</v>
      </c>
      <c r="EF12" s="19"/>
      <c r="EG12" s="19"/>
      <c r="EH12" s="19"/>
      <c r="EI12" s="19"/>
      <c r="EJ12" s="19"/>
      <c r="EK12" s="19"/>
      <c r="EL12" s="26" t="s">
        <v>19</v>
      </c>
      <c r="EM12" s="26"/>
      <c r="EN12" s="26"/>
      <c r="EO12" s="26"/>
      <c r="EP12" s="26"/>
      <c r="EQ12" s="26"/>
      <c r="ER12" s="26"/>
      <c r="ES12" s="19">
        <v>5.77</v>
      </c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6">
        <f t="shared" ref="FF12:FF13" si="0">ES12+CW12+BA12</f>
        <v>11.54</v>
      </c>
    </row>
    <row r="13" spans="1:162" s="4" customFormat="1" ht="11.25" customHeight="1" x14ac:dyDescent="0.2">
      <c r="A13" s="37" t="s">
        <v>13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9"/>
      <c r="AD13" s="32">
        <f>SUM(AD11:AL12)</f>
        <v>3</v>
      </c>
      <c r="AE13" s="24"/>
      <c r="AF13" s="24"/>
      <c r="AG13" s="24"/>
      <c r="AH13" s="24"/>
      <c r="AI13" s="24"/>
      <c r="AJ13" s="24"/>
      <c r="AK13" s="24"/>
      <c r="AL13" s="24"/>
      <c r="AM13" s="24" t="s">
        <v>11</v>
      </c>
      <c r="AN13" s="24"/>
      <c r="AO13" s="24"/>
      <c r="AP13" s="24"/>
      <c r="AQ13" s="24"/>
      <c r="AR13" s="24"/>
      <c r="AS13" s="24"/>
      <c r="AT13" s="20" t="s">
        <v>11</v>
      </c>
      <c r="AU13" s="20"/>
      <c r="AV13" s="20"/>
      <c r="AW13" s="20"/>
      <c r="AX13" s="20"/>
      <c r="AY13" s="20"/>
      <c r="AZ13" s="20"/>
      <c r="BA13" s="24">
        <f>SUM(BA11:BM12)</f>
        <v>0.04</v>
      </c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0" t="s">
        <v>11</v>
      </c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4">
        <f>SUM(BZ11:CH12)</f>
        <v>3</v>
      </c>
      <c r="CA13" s="24"/>
      <c r="CB13" s="24"/>
      <c r="CC13" s="24"/>
      <c r="CD13" s="24"/>
      <c r="CE13" s="24"/>
      <c r="CF13" s="24"/>
      <c r="CG13" s="24"/>
      <c r="CH13" s="24"/>
      <c r="CI13" s="24" t="s">
        <v>11</v>
      </c>
      <c r="CJ13" s="24"/>
      <c r="CK13" s="24"/>
      <c r="CL13" s="24"/>
      <c r="CM13" s="24"/>
      <c r="CN13" s="24"/>
      <c r="CO13" s="24"/>
      <c r="CP13" s="20" t="s">
        <v>11</v>
      </c>
      <c r="CQ13" s="20"/>
      <c r="CR13" s="20"/>
      <c r="CS13" s="20"/>
      <c r="CT13" s="20"/>
      <c r="CU13" s="20"/>
      <c r="CV13" s="20"/>
      <c r="CW13" s="24">
        <f>SUM(A9:FE12)</f>
        <v>175.11999999999995</v>
      </c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0" t="s">
        <v>11</v>
      </c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8">
        <f>SUM(DV11:ED12)</f>
        <v>0</v>
      </c>
      <c r="DW13" s="28"/>
      <c r="DX13" s="28"/>
      <c r="DY13" s="28"/>
      <c r="DZ13" s="28"/>
      <c r="EA13" s="28"/>
      <c r="EB13" s="28"/>
      <c r="EC13" s="28"/>
      <c r="ED13" s="28"/>
      <c r="EE13" s="24" t="s">
        <v>11</v>
      </c>
      <c r="EF13" s="24"/>
      <c r="EG13" s="24"/>
      <c r="EH13" s="24"/>
      <c r="EI13" s="24"/>
      <c r="EJ13" s="24"/>
      <c r="EK13" s="24"/>
      <c r="EL13" s="20" t="s">
        <v>11</v>
      </c>
      <c r="EM13" s="20"/>
      <c r="EN13" s="20"/>
      <c r="EO13" s="20"/>
      <c r="EP13" s="20"/>
      <c r="EQ13" s="20"/>
      <c r="ER13" s="20"/>
      <c r="ES13" s="24">
        <f>SUM(ES11:FE12)</f>
        <v>5.81</v>
      </c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15">
        <f t="shared" si="0"/>
        <v>180.96999999999994</v>
      </c>
    </row>
    <row r="14" spans="1:162" s="4" customFormat="1" ht="11.25" customHeight="1" x14ac:dyDescent="0.2">
      <c r="A14" s="40" t="s">
        <v>23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B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  <c r="DH14" s="41"/>
      <c r="DI14" s="41"/>
      <c r="DJ14" s="41"/>
      <c r="DK14" s="41"/>
      <c r="DL14" s="41"/>
      <c r="DM14" s="41"/>
      <c r="DN14" s="41"/>
      <c r="DO14" s="41"/>
      <c r="DP14" s="41"/>
      <c r="DQ14" s="41"/>
      <c r="DR14" s="41"/>
      <c r="DS14" s="41"/>
      <c r="DT14" s="41"/>
      <c r="DU14" s="41"/>
      <c r="DV14" s="41"/>
      <c r="DW14" s="41"/>
      <c r="DX14" s="41"/>
      <c r="DY14" s="41"/>
      <c r="DZ14" s="41"/>
      <c r="EA14" s="41"/>
      <c r="EB14" s="41"/>
      <c r="EC14" s="41"/>
      <c r="ED14" s="41"/>
      <c r="EE14" s="41"/>
      <c r="EF14" s="41"/>
      <c r="EG14" s="41"/>
      <c r="EH14" s="41"/>
      <c r="EI14" s="41"/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2"/>
    </row>
    <row r="15" spans="1:162" s="4" customFormat="1" ht="101.25" customHeight="1" x14ac:dyDescent="0.2">
      <c r="A15" s="29" t="s">
        <v>24</v>
      </c>
      <c r="B15" s="29"/>
      <c r="C15" s="29"/>
      <c r="D15" s="29"/>
      <c r="E15" s="30" t="s">
        <v>25</v>
      </c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26" t="s">
        <v>15</v>
      </c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31">
        <v>25</v>
      </c>
      <c r="AE15" s="31"/>
      <c r="AF15" s="31"/>
      <c r="AG15" s="31"/>
      <c r="AH15" s="31"/>
      <c r="AI15" s="31"/>
      <c r="AJ15" s="31"/>
      <c r="AK15" s="31"/>
      <c r="AL15" s="31"/>
      <c r="AM15" s="31">
        <v>766</v>
      </c>
      <c r="AN15" s="31"/>
      <c r="AO15" s="31"/>
      <c r="AP15" s="31"/>
      <c r="AQ15" s="31"/>
      <c r="AR15" s="31"/>
      <c r="AS15" s="31"/>
      <c r="AT15" s="19" t="s">
        <v>27</v>
      </c>
      <c r="AU15" s="19"/>
      <c r="AV15" s="19"/>
      <c r="AW15" s="19"/>
      <c r="AX15" s="19"/>
      <c r="AY15" s="19"/>
      <c r="AZ15" s="19"/>
      <c r="BA15" s="31">
        <f>AM15*4.88/1000</f>
        <v>3.7380800000000001</v>
      </c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26" t="s">
        <v>15</v>
      </c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31">
        <v>25</v>
      </c>
      <c r="CA15" s="31"/>
      <c r="CB15" s="31"/>
      <c r="CC15" s="31"/>
      <c r="CD15" s="31"/>
      <c r="CE15" s="31"/>
      <c r="CF15" s="31"/>
      <c r="CG15" s="31"/>
      <c r="CH15" s="31"/>
      <c r="CI15" s="31">
        <v>1532</v>
      </c>
      <c r="CJ15" s="31"/>
      <c r="CK15" s="31"/>
      <c r="CL15" s="31"/>
      <c r="CM15" s="31"/>
      <c r="CN15" s="31"/>
      <c r="CO15" s="31"/>
      <c r="CP15" s="19" t="s">
        <v>27</v>
      </c>
      <c r="CQ15" s="19"/>
      <c r="CR15" s="19"/>
      <c r="CS15" s="19"/>
      <c r="CT15" s="19"/>
      <c r="CU15" s="19"/>
      <c r="CV15" s="19"/>
      <c r="CW15" s="31">
        <f>CI15*5.18/1000</f>
        <v>7.9357599999999993</v>
      </c>
      <c r="CX15" s="31"/>
      <c r="CY15" s="31"/>
      <c r="CZ15" s="31"/>
      <c r="DA15" s="31"/>
      <c r="DB15" s="31"/>
      <c r="DC15" s="31"/>
      <c r="DD15" s="31"/>
      <c r="DE15" s="31"/>
      <c r="DF15" s="31"/>
      <c r="DG15" s="31"/>
      <c r="DH15" s="31"/>
      <c r="DI15" s="31"/>
      <c r="DJ15" s="26" t="s">
        <v>15</v>
      </c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31">
        <v>25</v>
      </c>
      <c r="DW15" s="31"/>
      <c r="DX15" s="31"/>
      <c r="DY15" s="31"/>
      <c r="DZ15" s="31"/>
      <c r="EA15" s="31"/>
      <c r="EB15" s="31"/>
      <c r="EC15" s="31"/>
      <c r="ED15" s="31"/>
      <c r="EE15" s="31">
        <v>2298</v>
      </c>
      <c r="EF15" s="31"/>
      <c r="EG15" s="31"/>
      <c r="EH15" s="31"/>
      <c r="EI15" s="31"/>
      <c r="EJ15" s="31"/>
      <c r="EK15" s="31"/>
      <c r="EL15" s="19" t="s">
        <v>27</v>
      </c>
      <c r="EM15" s="19"/>
      <c r="EN15" s="19"/>
      <c r="EO15" s="19"/>
      <c r="EP15" s="19"/>
      <c r="EQ15" s="19"/>
      <c r="ER15" s="19"/>
      <c r="ES15" s="31">
        <f>EE15*5.49/1000</f>
        <v>12.616020000000001</v>
      </c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18">
        <f t="shared" ref="FF15:FF18" si="1">ES15+CW15+BA15</f>
        <v>24.289860000000001</v>
      </c>
    </row>
    <row r="16" spans="1:162" s="4" customFormat="1" ht="35.25" customHeight="1" x14ac:dyDescent="0.2">
      <c r="A16" s="29" t="s">
        <v>26</v>
      </c>
      <c r="B16" s="29"/>
      <c r="C16" s="29"/>
      <c r="D16" s="29"/>
      <c r="E16" s="30" t="s">
        <v>31</v>
      </c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26" t="s">
        <v>15</v>
      </c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31">
        <v>5</v>
      </c>
      <c r="AE16" s="31"/>
      <c r="AF16" s="31"/>
      <c r="AG16" s="31"/>
      <c r="AH16" s="31"/>
      <c r="AI16" s="31"/>
      <c r="AJ16" s="31"/>
      <c r="AK16" s="31"/>
      <c r="AL16" s="31"/>
      <c r="AM16" s="19">
        <v>0.54</v>
      </c>
      <c r="AN16" s="19"/>
      <c r="AO16" s="19"/>
      <c r="AP16" s="19"/>
      <c r="AQ16" s="19"/>
      <c r="AR16" s="19"/>
      <c r="AS16" s="19"/>
      <c r="AT16" s="26" t="s">
        <v>18</v>
      </c>
      <c r="AU16" s="26"/>
      <c r="AV16" s="26"/>
      <c r="AW16" s="26"/>
      <c r="AX16" s="26"/>
      <c r="AY16" s="26"/>
      <c r="AZ16" s="26"/>
      <c r="BA16" s="19">
        <v>0.1</v>
      </c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26" t="s">
        <v>15</v>
      </c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31">
        <v>0</v>
      </c>
      <c r="CA16" s="31"/>
      <c r="CB16" s="31"/>
      <c r="CC16" s="31"/>
      <c r="CD16" s="31"/>
      <c r="CE16" s="31"/>
      <c r="CF16" s="31"/>
      <c r="CG16" s="31"/>
      <c r="CH16" s="31"/>
      <c r="CI16" s="19">
        <v>0.54</v>
      </c>
      <c r="CJ16" s="19"/>
      <c r="CK16" s="19"/>
      <c r="CL16" s="19"/>
      <c r="CM16" s="19"/>
      <c r="CN16" s="19"/>
      <c r="CO16" s="19"/>
      <c r="CP16" s="26" t="s">
        <v>18</v>
      </c>
      <c r="CQ16" s="26"/>
      <c r="CR16" s="26"/>
      <c r="CS16" s="26"/>
      <c r="CT16" s="26"/>
      <c r="CU16" s="26"/>
      <c r="CV16" s="26"/>
      <c r="CW16" s="19">
        <v>0.1</v>
      </c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26" t="s">
        <v>15</v>
      </c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31">
        <v>0</v>
      </c>
      <c r="DW16" s="31"/>
      <c r="DX16" s="31"/>
      <c r="DY16" s="31"/>
      <c r="DZ16" s="31"/>
      <c r="EA16" s="31"/>
      <c r="EB16" s="31"/>
      <c r="EC16" s="31"/>
      <c r="ED16" s="31"/>
      <c r="EE16" s="19">
        <v>0.54</v>
      </c>
      <c r="EF16" s="19"/>
      <c r="EG16" s="19"/>
      <c r="EH16" s="19"/>
      <c r="EI16" s="19"/>
      <c r="EJ16" s="19"/>
      <c r="EK16" s="19"/>
      <c r="EL16" s="26" t="s">
        <v>18</v>
      </c>
      <c r="EM16" s="26"/>
      <c r="EN16" s="26"/>
      <c r="EO16" s="26"/>
      <c r="EP16" s="26"/>
      <c r="EQ16" s="26"/>
      <c r="ER16" s="26"/>
      <c r="ES16" s="19">
        <v>0.1</v>
      </c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6">
        <f t="shared" si="1"/>
        <v>0.30000000000000004</v>
      </c>
    </row>
    <row r="17" spans="1:162" s="4" customFormat="1" ht="11.25" customHeight="1" x14ac:dyDescent="0.2">
      <c r="A17" s="37" t="s">
        <v>13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9"/>
      <c r="AD17" s="32">
        <f>SUM(AD15:AL15)</f>
        <v>25</v>
      </c>
      <c r="AE17" s="24"/>
      <c r="AF17" s="24"/>
      <c r="AG17" s="24"/>
      <c r="AH17" s="24"/>
      <c r="AI17" s="24"/>
      <c r="AJ17" s="24"/>
      <c r="AK17" s="24"/>
      <c r="AL17" s="24"/>
      <c r="AM17" s="24" t="s">
        <v>11</v>
      </c>
      <c r="AN17" s="24"/>
      <c r="AO17" s="24"/>
      <c r="AP17" s="24"/>
      <c r="AQ17" s="24"/>
      <c r="AR17" s="24"/>
      <c r="AS17" s="24"/>
      <c r="AT17" s="24" t="s">
        <v>11</v>
      </c>
      <c r="AU17" s="24"/>
      <c r="AV17" s="24"/>
      <c r="AW17" s="24"/>
      <c r="AX17" s="24"/>
      <c r="AY17" s="24"/>
      <c r="AZ17" s="24"/>
      <c r="BA17" s="32">
        <f>SUM(BA15:BM15)</f>
        <v>3.7380800000000001</v>
      </c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 t="s">
        <v>11</v>
      </c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>
        <f>SUM(BZ15:CH15)</f>
        <v>25</v>
      </c>
      <c r="CA17" s="32"/>
      <c r="CB17" s="32"/>
      <c r="CC17" s="32"/>
      <c r="CD17" s="32"/>
      <c r="CE17" s="32"/>
      <c r="CF17" s="32"/>
      <c r="CG17" s="32"/>
      <c r="CH17" s="32"/>
      <c r="CI17" s="24" t="s">
        <v>11</v>
      </c>
      <c r="CJ17" s="24"/>
      <c r="CK17" s="24"/>
      <c r="CL17" s="24"/>
      <c r="CM17" s="24"/>
      <c r="CN17" s="24"/>
      <c r="CO17" s="24"/>
      <c r="CP17" s="24" t="s">
        <v>11</v>
      </c>
      <c r="CQ17" s="24"/>
      <c r="CR17" s="24"/>
      <c r="CS17" s="24"/>
      <c r="CT17" s="24"/>
      <c r="CU17" s="24"/>
      <c r="CV17" s="24"/>
      <c r="CW17" s="32">
        <f>SUM(CW15:DI15)</f>
        <v>7.9357599999999993</v>
      </c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24" t="s">
        <v>11</v>
      </c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35">
        <f>SUM(DV15:ED15)</f>
        <v>25</v>
      </c>
      <c r="DW17" s="24"/>
      <c r="DX17" s="24"/>
      <c r="DY17" s="24"/>
      <c r="DZ17" s="24"/>
      <c r="EA17" s="24"/>
      <c r="EB17" s="24"/>
      <c r="EC17" s="24"/>
      <c r="ED17" s="24"/>
      <c r="EE17" s="24" t="s">
        <v>11</v>
      </c>
      <c r="EF17" s="24"/>
      <c r="EG17" s="24"/>
      <c r="EH17" s="24"/>
      <c r="EI17" s="24"/>
      <c r="EJ17" s="24"/>
      <c r="EK17" s="24"/>
      <c r="EL17" s="24" t="s">
        <v>11</v>
      </c>
      <c r="EM17" s="24"/>
      <c r="EN17" s="24"/>
      <c r="EO17" s="24"/>
      <c r="EP17" s="24"/>
      <c r="EQ17" s="24"/>
      <c r="ER17" s="24"/>
      <c r="ES17" s="32">
        <f>SUM(ES15:FE15)</f>
        <v>12.616020000000001</v>
      </c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17">
        <f t="shared" si="1"/>
        <v>24.289860000000001</v>
      </c>
    </row>
    <row r="18" spans="1:162" s="4" customFormat="1" ht="11.25" customHeight="1" x14ac:dyDescent="0.2">
      <c r="A18" s="37" t="s">
        <v>14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9"/>
      <c r="AD18" s="33">
        <f>AD13+AD17</f>
        <v>28</v>
      </c>
      <c r="AE18" s="34"/>
      <c r="AF18" s="34"/>
      <c r="AG18" s="34"/>
      <c r="AH18" s="34"/>
      <c r="AI18" s="34"/>
      <c r="AJ18" s="34"/>
      <c r="AK18" s="34"/>
      <c r="AL18" s="34"/>
      <c r="AM18" s="34" t="s">
        <v>11</v>
      </c>
      <c r="AN18" s="34"/>
      <c r="AO18" s="34"/>
      <c r="AP18" s="34"/>
      <c r="AQ18" s="34"/>
      <c r="AR18" s="34"/>
      <c r="AS18" s="34"/>
      <c r="AT18" s="34" t="s">
        <v>11</v>
      </c>
      <c r="AU18" s="34"/>
      <c r="AV18" s="34"/>
      <c r="AW18" s="34"/>
      <c r="AX18" s="34"/>
      <c r="AY18" s="34"/>
      <c r="AZ18" s="34"/>
      <c r="BA18" s="33">
        <f>BA17+BA13</f>
        <v>3.7780800000000001</v>
      </c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 t="s">
        <v>11</v>
      </c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2">
        <f>BZ13+BZ17+BZ13</f>
        <v>31</v>
      </c>
      <c r="CA18" s="32"/>
      <c r="CB18" s="32"/>
      <c r="CC18" s="32"/>
      <c r="CD18" s="32"/>
      <c r="CE18" s="32"/>
      <c r="CF18" s="32"/>
      <c r="CG18" s="32"/>
      <c r="CH18" s="32"/>
      <c r="CI18" s="24" t="s">
        <v>11</v>
      </c>
      <c r="CJ18" s="24"/>
      <c r="CK18" s="24"/>
      <c r="CL18" s="24"/>
      <c r="CM18" s="24"/>
      <c r="CN18" s="24"/>
      <c r="CO18" s="24"/>
      <c r="CP18" s="24" t="s">
        <v>11</v>
      </c>
      <c r="CQ18" s="24"/>
      <c r="CR18" s="24"/>
      <c r="CS18" s="24"/>
      <c r="CT18" s="24"/>
      <c r="CU18" s="24"/>
      <c r="CV18" s="24"/>
      <c r="CW18" s="32">
        <f>CW13+CW17</f>
        <v>183.05575999999994</v>
      </c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24" t="s">
        <v>11</v>
      </c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35">
        <f>DV13+DV17</f>
        <v>25</v>
      </c>
      <c r="DW18" s="24"/>
      <c r="DX18" s="24"/>
      <c r="DY18" s="24"/>
      <c r="DZ18" s="24"/>
      <c r="EA18" s="24"/>
      <c r="EB18" s="24"/>
      <c r="EC18" s="24"/>
      <c r="ED18" s="24"/>
      <c r="EE18" s="24" t="s">
        <v>11</v>
      </c>
      <c r="EF18" s="24"/>
      <c r="EG18" s="24"/>
      <c r="EH18" s="24"/>
      <c r="EI18" s="24"/>
      <c r="EJ18" s="24"/>
      <c r="EK18" s="24"/>
      <c r="EL18" s="24" t="s">
        <v>11</v>
      </c>
      <c r="EM18" s="24"/>
      <c r="EN18" s="24"/>
      <c r="EO18" s="24"/>
      <c r="EP18" s="24"/>
      <c r="EQ18" s="24"/>
      <c r="ER18" s="24"/>
      <c r="ES18" s="32">
        <f>ES13+ES17</f>
        <v>18.426020000000001</v>
      </c>
      <c r="ET18" s="32"/>
      <c r="EU18" s="32"/>
      <c r="EV18" s="32"/>
      <c r="EW18" s="32"/>
      <c r="EX18" s="32"/>
      <c r="EY18" s="32"/>
      <c r="EZ18" s="32"/>
      <c r="FA18" s="32"/>
      <c r="FB18" s="32"/>
      <c r="FC18" s="32"/>
      <c r="FD18" s="32"/>
      <c r="FE18" s="32"/>
      <c r="FF18" s="17">
        <f t="shared" si="1"/>
        <v>205.25985999999992</v>
      </c>
    </row>
  </sheetData>
  <mergeCells count="170">
    <mergeCell ref="DT1:FF1"/>
    <mergeCell ref="A17:AC17"/>
    <mergeCell ref="A18:AC18"/>
    <mergeCell ref="FF5:FF8"/>
    <mergeCell ref="A14:FF14"/>
    <mergeCell ref="A10:FF10"/>
    <mergeCell ref="DJ16:DU16"/>
    <mergeCell ref="DV16:ED16"/>
    <mergeCell ref="EE16:EK16"/>
    <mergeCell ref="EL16:ER16"/>
    <mergeCell ref="ES16:FE16"/>
    <mergeCell ref="A13:AC13"/>
    <mergeCell ref="BA16:BM16"/>
    <mergeCell ref="BN16:BY16"/>
    <mergeCell ref="BZ16:CH16"/>
    <mergeCell ref="CI16:CO16"/>
    <mergeCell ref="CP16:CV16"/>
    <mergeCell ref="CW16:DI16"/>
    <mergeCell ref="A16:D16"/>
    <mergeCell ref="E16:Q16"/>
    <mergeCell ref="R16:AC16"/>
    <mergeCell ref="AD16:AL16"/>
    <mergeCell ref="AM16:AS16"/>
    <mergeCell ref="AT16:AZ16"/>
    <mergeCell ref="AM17:AS17"/>
    <mergeCell ref="AT17:AZ17"/>
    <mergeCell ref="BA17:BM17"/>
    <mergeCell ref="DJ17:DU17"/>
    <mergeCell ref="ES18:FE18"/>
    <mergeCell ref="BN18:BY18"/>
    <mergeCell ref="DJ18:DU18"/>
    <mergeCell ref="CW18:DI18"/>
    <mergeCell ref="DV18:ED18"/>
    <mergeCell ref="EE18:EK18"/>
    <mergeCell ref="ES17:FE17"/>
    <mergeCell ref="ES15:FE15"/>
    <mergeCell ref="BA15:BM15"/>
    <mergeCell ref="BN15:BY15"/>
    <mergeCell ref="BZ15:CH15"/>
    <mergeCell ref="CI15:CO15"/>
    <mergeCell ref="CP15:CV15"/>
    <mergeCell ref="CW15:DI15"/>
    <mergeCell ref="AD18:AL18"/>
    <mergeCell ref="AM18:AS18"/>
    <mergeCell ref="AT18:AZ18"/>
    <mergeCell ref="BA18:BM18"/>
    <mergeCell ref="BZ18:CH18"/>
    <mergeCell ref="CI18:CO18"/>
    <mergeCell ref="CP18:CV18"/>
    <mergeCell ref="CW17:DI17"/>
    <mergeCell ref="EL18:ER18"/>
    <mergeCell ref="EE17:EK17"/>
    <mergeCell ref="BN17:BY17"/>
    <mergeCell ref="BZ17:CH17"/>
    <mergeCell ref="CI17:CO17"/>
    <mergeCell ref="CP17:CV17"/>
    <mergeCell ref="DV17:ED17"/>
    <mergeCell ref="EL17:ER17"/>
    <mergeCell ref="AD17:AL17"/>
    <mergeCell ref="A15:D15"/>
    <mergeCell ref="E15:Q15"/>
    <mergeCell ref="R15:AC15"/>
    <mergeCell ref="AD15:AL15"/>
    <mergeCell ref="AM15:AS15"/>
    <mergeCell ref="AT15:AZ15"/>
    <mergeCell ref="EL13:ER13"/>
    <mergeCell ref="ES13:FE13"/>
    <mergeCell ref="CI13:CO13"/>
    <mergeCell ref="CP13:CV13"/>
    <mergeCell ref="CW13:DI13"/>
    <mergeCell ref="DJ13:DU13"/>
    <mergeCell ref="DV13:ED13"/>
    <mergeCell ref="EE13:EK13"/>
    <mergeCell ref="AD13:AL13"/>
    <mergeCell ref="AM13:AS13"/>
    <mergeCell ref="AT13:AZ13"/>
    <mergeCell ref="BA13:BM13"/>
    <mergeCell ref="BN13:BY13"/>
    <mergeCell ref="BZ13:CH13"/>
    <mergeCell ref="DJ15:DU15"/>
    <mergeCell ref="DV15:ED15"/>
    <mergeCell ref="EE15:EK15"/>
    <mergeCell ref="EL15:ER15"/>
    <mergeCell ref="DV12:ED12"/>
    <mergeCell ref="EE12:EK12"/>
    <mergeCell ref="EL12:ER12"/>
    <mergeCell ref="ES12:FE12"/>
    <mergeCell ref="BA12:BM12"/>
    <mergeCell ref="BN12:BY12"/>
    <mergeCell ref="BZ12:CH12"/>
    <mergeCell ref="CI12:CO12"/>
    <mergeCell ref="CP12:CV12"/>
    <mergeCell ref="DV11:ED11"/>
    <mergeCell ref="EE11:EK11"/>
    <mergeCell ref="EL11:ER11"/>
    <mergeCell ref="ES11:FE11"/>
    <mergeCell ref="A12:D12"/>
    <mergeCell ref="E12:Q12"/>
    <mergeCell ref="R12:AC12"/>
    <mergeCell ref="AD12:AL12"/>
    <mergeCell ref="AM12:AS12"/>
    <mergeCell ref="DJ12:DU12"/>
    <mergeCell ref="AT12:AZ12"/>
    <mergeCell ref="BN11:BY11"/>
    <mergeCell ref="BZ11:CH11"/>
    <mergeCell ref="CI11:CO11"/>
    <mergeCell ref="CP11:CV11"/>
    <mergeCell ref="CW11:DI11"/>
    <mergeCell ref="BA11:BM11"/>
    <mergeCell ref="CW12:DI12"/>
    <mergeCell ref="DJ11:DU11"/>
    <mergeCell ref="A11:D11"/>
    <mergeCell ref="E11:Q11"/>
    <mergeCell ref="R11:AC11"/>
    <mergeCell ref="AD11:AL11"/>
    <mergeCell ref="AM11:AS11"/>
    <mergeCell ref="AT11:AZ11"/>
    <mergeCell ref="ES9:FE9"/>
    <mergeCell ref="A3:FE3"/>
    <mergeCell ref="BA9:BM9"/>
    <mergeCell ref="BN9:BY9"/>
    <mergeCell ref="DJ9:DU9"/>
    <mergeCell ref="DV9:ED9"/>
    <mergeCell ref="EE9:EK9"/>
    <mergeCell ref="EL9:ER9"/>
    <mergeCell ref="A9:D9"/>
    <mergeCell ref="E9:Q9"/>
    <mergeCell ref="R9:AC9"/>
    <mergeCell ref="AD9:AL9"/>
    <mergeCell ref="AM9:AS9"/>
    <mergeCell ref="AT9:AZ9"/>
    <mergeCell ref="BN8:BY8"/>
    <mergeCell ref="BZ8:CH8"/>
    <mergeCell ref="CI8:CO8"/>
    <mergeCell ref="CP8:CV8"/>
    <mergeCell ref="ES7:FE8"/>
    <mergeCell ref="DJ8:DU8"/>
    <mergeCell ref="DV8:ED8"/>
    <mergeCell ref="EE8:EK8"/>
    <mergeCell ref="EL8:ER8"/>
    <mergeCell ref="R8:AC8"/>
    <mergeCell ref="R6:AL7"/>
    <mergeCell ref="A5:D8"/>
    <mergeCell ref="E5:Q8"/>
    <mergeCell ref="AK5:AM5"/>
    <mergeCell ref="AM6:BM6"/>
    <mergeCell ref="AM7:AZ7"/>
    <mergeCell ref="BA7:BM8"/>
    <mergeCell ref="AM8:AS8"/>
    <mergeCell ref="AT8:AZ8"/>
    <mergeCell ref="AD8:AL8"/>
    <mergeCell ref="AN5:AP5"/>
    <mergeCell ref="EC5:EE5"/>
    <mergeCell ref="EF5:EH5"/>
    <mergeCell ref="AQ5:AS5"/>
    <mergeCell ref="CG5:CI5"/>
    <mergeCell ref="CJ5:CL5"/>
    <mergeCell ref="CM5:CO5"/>
    <mergeCell ref="BN6:CH7"/>
    <mergeCell ref="CI6:DI6"/>
    <mergeCell ref="EI5:EK5"/>
    <mergeCell ref="BZ9:CH9"/>
    <mergeCell ref="CI9:CO9"/>
    <mergeCell ref="CP9:CV9"/>
    <mergeCell ref="CW9:DI9"/>
    <mergeCell ref="CI7:CV7"/>
    <mergeCell ref="CW7:DI8"/>
    <mergeCell ref="DJ6:ED7"/>
    <mergeCell ref="EE6:FE6"/>
    <mergeCell ref="EE7:ER7"/>
  </mergeCells>
  <printOptions horizontalCentered="1"/>
  <pageMargins left="0.39370078740157483" right="0.51181102362204722" top="0.39370078740157483" bottom="0.39370078740157483" header="0" footer="0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LORCA</cp:lastModifiedBy>
  <cp:lastPrinted>2016-08-05T08:20:57Z</cp:lastPrinted>
  <dcterms:created xsi:type="dcterms:W3CDTF">2014-06-02T07:27:05Z</dcterms:created>
  <dcterms:modified xsi:type="dcterms:W3CDTF">2016-11-28T05:12:32Z</dcterms:modified>
</cp:coreProperties>
</file>