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/>
  </bookViews>
  <sheets>
    <sheet name="ПП2" sheetId="10" r:id="rId1"/>
  </sheets>
  <definedNames>
    <definedName name="_xlnm.Print_Area" localSheetId="0">ПП2!$A$1:$AK$33</definedName>
  </definedNames>
  <calcPr calcId="125725"/>
</workbook>
</file>

<file path=xl/calcChain.xml><?xml version="1.0" encoding="utf-8"?>
<calcChain xmlns="http://schemas.openxmlformats.org/spreadsheetml/2006/main">
  <c r="T18" i="10"/>
  <c r="T19"/>
  <c r="T20"/>
  <c r="T21"/>
  <c r="T22"/>
  <c r="T23"/>
  <c r="T24"/>
  <c r="Y24" s="1"/>
  <c r="T25"/>
  <c r="T26"/>
  <c r="T27"/>
  <c r="T28"/>
  <c r="Y28" s="1"/>
  <c r="F20"/>
  <c r="K20"/>
  <c r="L20"/>
  <c r="Q20" s="1"/>
  <c r="Y22"/>
  <c r="AJ29"/>
  <c r="AI29"/>
  <c r="AH29"/>
  <c r="AG29"/>
  <c r="AD29"/>
  <c r="AC29"/>
  <c r="AB29"/>
  <c r="AA29"/>
  <c r="X29"/>
  <c r="W29"/>
  <c r="V29"/>
  <c r="U29"/>
  <c r="P29"/>
  <c r="O29"/>
  <c r="N29"/>
  <c r="M29"/>
  <c r="J29"/>
  <c r="I29"/>
  <c r="H29"/>
  <c r="G29"/>
  <c r="AK28"/>
  <c r="AF28"/>
  <c r="AE28"/>
  <c r="Z28"/>
  <c r="L28"/>
  <c r="Q28" s="1"/>
  <c r="F28"/>
  <c r="K28" s="1"/>
  <c r="AK27"/>
  <c r="AF27"/>
  <c r="Z27"/>
  <c r="AE27" s="1"/>
  <c r="Y27"/>
  <c r="L27"/>
  <c r="Q27" s="1"/>
  <c r="F27"/>
  <c r="K27" s="1"/>
  <c r="E27" s="1"/>
  <c r="AK26"/>
  <c r="AF26"/>
  <c r="AE26"/>
  <c r="Y26"/>
  <c r="Q26"/>
  <c r="L26"/>
  <c r="F26"/>
  <c r="K26" s="1"/>
  <c r="AK25"/>
  <c r="AF25"/>
  <c r="AE25"/>
  <c r="Z25"/>
  <c r="Y25"/>
  <c r="Q25"/>
  <c r="L25"/>
  <c r="F25"/>
  <c r="K25" s="1"/>
  <c r="AK24"/>
  <c r="AF24"/>
  <c r="AE24"/>
  <c r="Q24"/>
  <c r="L24"/>
  <c r="F24"/>
  <c r="K24" s="1"/>
  <c r="AF23"/>
  <c r="AK23" s="1"/>
  <c r="AE23"/>
  <c r="Z23"/>
  <c r="Y23"/>
  <c r="L23"/>
  <c r="Q23" s="1"/>
  <c r="F23"/>
  <c r="K23" s="1"/>
  <c r="AK21"/>
  <c r="AF21"/>
  <c r="AE21"/>
  <c r="Z21"/>
  <c r="Y21"/>
  <c r="L21"/>
  <c r="Q21" s="1"/>
  <c r="F21"/>
  <c r="K21" s="1"/>
  <c r="AF20"/>
  <c r="AK20" s="1"/>
  <c r="Z20"/>
  <c r="AE20" s="1"/>
  <c r="Y20"/>
  <c r="AK19"/>
  <c r="AF19"/>
  <c r="AE19"/>
  <c r="Z19"/>
  <c r="Y19"/>
  <c r="L19"/>
  <c r="Q19" s="1"/>
  <c r="F19"/>
  <c r="K19" s="1"/>
  <c r="AF18"/>
  <c r="AE18"/>
  <c r="Z18"/>
  <c r="Y18"/>
  <c r="Q18"/>
  <c r="L18"/>
  <c r="F18"/>
  <c r="K18" s="1"/>
  <c r="E28" l="1"/>
  <c r="E25"/>
  <c r="E24"/>
  <c r="E26"/>
  <c r="E19"/>
  <c r="Q29"/>
  <c r="L29"/>
  <c r="AF29"/>
  <c r="Z29"/>
  <c r="E20"/>
  <c r="E21"/>
  <c r="K29"/>
  <c r="E18"/>
  <c r="AE29"/>
  <c r="Y29"/>
  <c r="E23"/>
  <c r="F29"/>
  <c r="T29"/>
  <c r="AK18"/>
  <c r="AK29" s="1"/>
  <c r="E29" l="1"/>
</calcChain>
</file>

<file path=xl/sharedStrings.xml><?xml version="1.0" encoding="utf-8"?>
<sst xmlns="http://schemas.openxmlformats.org/spreadsheetml/2006/main" count="115" uniqueCount="68">
  <si>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</si>
  <si>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</si>
  <si>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</si>
  <si>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</si>
  <si>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</si>
  <si>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</si>
  <si>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</si>
  <si>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</si>
  <si>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</si>
  <si>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</si>
  <si>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</si>
  <si>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</si>
  <si>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</si>
  <si>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</si>
  <si>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</si>
  <si>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</si>
  <si>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</si>
  <si>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</si>
  <si>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</si>
  <si>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</si>
  <si>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</si>
  <si>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</si>
  <si>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</si>
  <si>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</si>
  <si>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</si>
  <si>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</si>
  <si>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</si>
  <si>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</si>
  <si>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</si>
  <si>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</si>
  <si>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</si>
  <si>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</si>
  <si>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</si>
  <si>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</si>
  <si>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</si>
  <si>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</si>
  <si>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</si>
  <si>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</si>
  <si>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</si>
  <si>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</si>
  <si>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</si>
  <si>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</si>
  <si>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</si>
  <si>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</si>
  <si>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(30+33+34)</t>
  </si>
  <si>
    <t>НАПРАВЛЕНИЯ И ОБЪЕМЫ ФИНАНСИРОВАНИЯ ПРОГРАММЫ</t>
  </si>
  <si>
    <t>1.9</t>
  </si>
  <si>
    <t>1.10</t>
  </si>
  <si>
    <t>Таежнинского сельсовета от "__" _______ 2016г. №___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</si>
  <si>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</si>
  <si>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Приложение 2 к постановлению Администрации</t>
  </si>
  <si>
    <t>Приложение 1 к подпрограмме Таежнинского сельсовета "Защита населения и территорий МО Таежнинский сельсовет 
от чрезвычайных ситуаций" на 2014-2018 годы</t>
  </si>
  <si>
    <t>Устройство минерализованных защитных противопожарных полос и уход за ними</t>
  </si>
  <si>
    <t>Ремонт и очистка от снега подъездов к источникам противопожарного водоснабжения (пожарным водоемам, пирсам, гидрантам)</t>
  </si>
  <si>
    <t>Устройство незамерзающих прорубей в естественных водоисточниках</t>
  </si>
  <si>
    <t xml:space="preserve">Субсидия на обеспечение первичных мер пожарной безопасности (Устройство пожарных водоемов) </t>
  </si>
  <si>
    <t>Софинансирование  на обеспечение первичных мер пожарной безопасности (Устройство пожарных водоемов)</t>
  </si>
  <si>
    <t>412S4120</t>
  </si>
  <si>
    <t>Организация привлечения сил и средств предприятий, для тушения пожаров в лесных массивах.</t>
  </si>
  <si>
    <t>Организация противопожарной пропаганды, обучение мерам пожарной безопасности</t>
  </si>
  <si>
    <t>Организация пропаганды для противодействия терроризма и экстремизма, охрана жизни и здоровья людей</t>
  </si>
  <si>
    <t>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</t>
  </si>
  <si>
    <t xml:space="preserve">Обслуживание и ремонт системы оповещения людей на случай пожара </t>
  </si>
  <si>
    <t>1.11</t>
  </si>
  <si>
    <t>Защита населения и территорий от чрезвычайных ситуаций природного и техногенного характера, гражданская оборона</t>
  </si>
  <si>
    <r>
      <t xml:space="preserve">Подпрограмма </t>
    </r>
    <r>
      <rPr>
        <b/>
        <sz val="11"/>
        <color theme="1"/>
        <rFont val="Times New Roman"/>
        <family val="1"/>
        <charset val="204"/>
      </rPr>
      <t>«Защита населения и территорий МО Таежнинский сельсовет от чрезвычайных ситуаций»</t>
    </r>
  </si>
  <si>
    <t>для полного отражения объемов финансирования</t>
  </si>
  <si>
    <t>Итого финансирование 2018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</si>
</sst>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2" fontId="3" fillId="3" borderId="2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2" fillId="0" borderId="5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2" fontId="2" fillId="3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right" vertical="center" wrapText="1"/>
    </xf>
    <xf numFmtId="0" fontId="1" fillId="0" borderId="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33"/>
  <sheetViews>
    <sheetView tabSelected="1" view="pageBreakPreview" zoomScaleNormal="80" zoomScaleSheetLayoutView="100" workbookViewId="0">
      <selection activeCell="AJ10" sqref="AJ10:AJ15"/>
    </sheetView>
  </sheetViews>
  <sheetFormatPr defaultRowHeight="15"/>
  <cols>
    <col min="1" max="1" width="4.7109375" style="3" customWidth="1"/>
    <col min="2" max="2" width="36.7109375" style="3" customWidth="1"/>
    <col min="3" max="3" width="10.5703125" style="3" customWidth="1"/>
    <col min="4" max="4" width="3.140625" style="3" customWidth="1"/>
    <col min="5" max="5" width="12.7109375" style="3" customWidth="1"/>
    <col min="6" max="6" width="9.140625" style="3"/>
    <col min="7" max="7" width="5.5703125" style="3" customWidth="1"/>
    <col min="8" max="8" width="9.140625" style="3"/>
    <col min="9" max="9" width="5.5703125" style="3" customWidth="1"/>
    <col min="10" max="10" width="5.7109375" style="3" customWidth="1"/>
    <col min="11" max="12" width="9.140625" style="3"/>
    <col min="13" max="13" width="5.140625" style="3" customWidth="1"/>
    <col min="14" max="14" width="9.140625" style="3"/>
    <col min="15" max="15" width="5.28515625" style="3" customWidth="1"/>
    <col min="16" max="16" width="6.140625" style="3" customWidth="1"/>
    <col min="17" max="17" width="9.140625" style="3"/>
    <col min="18" max="18" width="18.28515625" style="3" customWidth="1"/>
    <col min="19" max="19" width="10.5703125" style="3" customWidth="1"/>
    <col min="20" max="20" width="9.140625" style="4"/>
    <col min="21" max="21" width="5.7109375" style="4" customWidth="1"/>
    <col min="22" max="22" width="9.140625" style="4"/>
    <col min="23" max="23" width="5.28515625" style="4" customWidth="1"/>
    <col min="24" max="24" width="6.85546875" style="4" customWidth="1"/>
    <col min="25" max="25" width="9.140625" style="5"/>
    <col min="26" max="26" width="9.140625" style="3"/>
    <col min="27" max="27" width="5.5703125" style="3" customWidth="1"/>
    <col min="28" max="28" width="9.140625" style="3"/>
    <col min="29" max="29" width="5.7109375" style="3" customWidth="1"/>
    <col min="30" max="30" width="6.140625" style="3" customWidth="1"/>
    <col min="31" max="32" width="9.140625" style="3"/>
    <col min="33" max="33" width="5.5703125" style="3" customWidth="1"/>
    <col min="34" max="34" width="9.140625" style="3"/>
    <col min="35" max="36" width="5.7109375" style="3" customWidth="1"/>
    <col min="37" max="16384" width="9.140625" style="3"/>
  </cols>
  <sheetData>
    <row r="1" spans="1:40" s="2" customFormat="1">
      <c r="F1" s="28" t="s">
        <v>50</v>
      </c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T1" s="4"/>
      <c r="U1" s="4"/>
      <c r="V1" s="4"/>
      <c r="W1" s="4"/>
      <c r="X1" s="4"/>
      <c r="Y1" s="5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</row>
    <row r="2" spans="1:40" s="2" customFormat="1" ht="39.75" customHeight="1">
      <c r="F2" s="29" t="s">
        <v>48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T2" s="4"/>
      <c r="U2" s="4"/>
      <c r="V2" s="4"/>
      <c r="W2" s="4"/>
      <c r="X2" s="4"/>
      <c r="Y2" s="5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</row>
    <row r="3" spans="1:40" ht="53.25" customHeight="1">
      <c r="E3" s="9"/>
      <c r="J3" s="34" t="s">
        <v>51</v>
      </c>
      <c r="K3" s="34"/>
      <c r="L3" s="34"/>
      <c r="M3" s="34"/>
      <c r="N3" s="34"/>
      <c r="O3" s="34"/>
      <c r="P3" s="34"/>
      <c r="Q3" s="34"/>
      <c r="AE3" s="26"/>
      <c r="AF3" s="26"/>
      <c r="AG3" s="26"/>
      <c r="AH3" s="26"/>
      <c r="AI3" s="26"/>
      <c r="AJ3" s="26"/>
      <c r="AK3" s="26"/>
      <c r="AL3" s="10"/>
      <c r="AM3" s="10"/>
      <c r="AN3" s="10"/>
    </row>
    <row r="4" spans="1:40">
      <c r="A4" s="35" t="s">
        <v>45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 t="s">
        <v>45</v>
      </c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</row>
    <row r="5" spans="1:40">
      <c r="A5" s="30" t="s">
        <v>0</v>
      </c>
      <c r="B5" s="30" t="s">
        <v>1</v>
      </c>
      <c r="C5" s="30" t="s">
        <v>2</v>
      </c>
      <c r="D5" s="32" t="s">
        <v>3</v>
      </c>
      <c r="E5" s="30" t="s">
        <v>22</v>
      </c>
      <c r="F5" s="30" t="s">
        <v>4</v>
      </c>
      <c r="G5" s="30"/>
      <c r="H5" s="30"/>
      <c r="I5" s="30"/>
      <c r="J5" s="30"/>
      <c r="K5" s="30"/>
      <c r="L5" s="30" t="s">
        <v>5</v>
      </c>
      <c r="M5" s="30"/>
      <c r="N5" s="30"/>
      <c r="O5" s="30"/>
      <c r="P5" s="30"/>
      <c r="Q5" s="30"/>
      <c r="R5" s="30" t="s">
        <v>1</v>
      </c>
      <c r="S5" s="30" t="s">
        <v>2</v>
      </c>
      <c r="T5" s="36" t="s">
        <v>6</v>
      </c>
      <c r="U5" s="36"/>
      <c r="V5" s="36"/>
      <c r="W5" s="36"/>
      <c r="X5" s="36"/>
      <c r="Y5" s="36"/>
      <c r="Z5" s="30" t="s">
        <v>7</v>
      </c>
      <c r="AA5" s="30"/>
      <c r="AB5" s="30"/>
      <c r="AC5" s="30"/>
      <c r="AD5" s="30"/>
      <c r="AE5" s="30"/>
      <c r="AF5" s="30" t="s">
        <v>43</v>
      </c>
      <c r="AG5" s="30"/>
      <c r="AH5" s="30"/>
      <c r="AI5" s="30"/>
      <c r="AJ5" s="30"/>
      <c r="AK5" s="30"/>
    </row>
    <row r="6" spans="1:40">
      <c r="A6" s="31"/>
      <c r="B6" s="31"/>
      <c r="C6" s="31"/>
      <c r="D6" s="33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7"/>
      <c r="U6" s="37"/>
      <c r="V6" s="37"/>
      <c r="W6" s="37"/>
      <c r="X6" s="37"/>
      <c r="Y6" s="37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40">
      <c r="A7" s="31"/>
      <c r="B7" s="31"/>
      <c r="C7" s="31"/>
      <c r="D7" s="33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7"/>
      <c r="U7" s="37"/>
      <c r="V7" s="37"/>
      <c r="W7" s="37"/>
      <c r="X7" s="37"/>
      <c r="Y7" s="37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</row>
    <row r="8" spans="1:40">
      <c r="A8" s="31"/>
      <c r="B8" s="31"/>
      <c r="C8" s="31"/>
      <c r="D8" s="33"/>
      <c r="E8" s="31"/>
      <c r="F8" s="38" t="s">
        <v>8</v>
      </c>
      <c r="G8" s="39"/>
      <c r="H8" s="39"/>
      <c r="I8" s="39"/>
      <c r="J8" s="39"/>
      <c r="K8" s="40"/>
      <c r="L8" s="31" t="s">
        <v>8</v>
      </c>
      <c r="M8" s="31"/>
      <c r="N8" s="31"/>
      <c r="O8" s="31"/>
      <c r="P8" s="31"/>
      <c r="Q8" s="31"/>
      <c r="R8" s="31"/>
      <c r="S8" s="31"/>
      <c r="T8" s="37" t="s">
        <v>8</v>
      </c>
      <c r="U8" s="37"/>
      <c r="V8" s="37"/>
      <c r="W8" s="37"/>
      <c r="X8" s="37"/>
      <c r="Y8" s="37"/>
      <c r="Z8" s="31" t="s">
        <v>8</v>
      </c>
      <c r="AA8" s="31"/>
      <c r="AB8" s="31"/>
      <c r="AC8" s="31"/>
      <c r="AD8" s="31"/>
      <c r="AE8" s="31"/>
      <c r="AF8" s="31" t="s">
        <v>8</v>
      </c>
      <c r="AG8" s="31"/>
      <c r="AH8" s="31"/>
      <c r="AI8" s="31"/>
      <c r="AJ8" s="31"/>
      <c r="AK8" s="31"/>
    </row>
    <row r="9" spans="1:40">
      <c r="A9" s="31"/>
      <c r="B9" s="31"/>
      <c r="C9" s="31"/>
      <c r="D9" s="33"/>
      <c r="E9" s="31"/>
      <c r="F9" s="38" t="s">
        <v>9</v>
      </c>
      <c r="G9" s="39"/>
      <c r="H9" s="39"/>
      <c r="I9" s="39"/>
      <c r="J9" s="39"/>
      <c r="K9" s="40"/>
      <c r="L9" s="31" t="s">
        <v>10</v>
      </c>
      <c r="M9" s="31"/>
      <c r="N9" s="31"/>
      <c r="O9" s="31"/>
      <c r="P9" s="31"/>
      <c r="Q9" s="31"/>
      <c r="R9" s="31"/>
      <c r="S9" s="31"/>
      <c r="T9" s="37" t="s">
        <v>9</v>
      </c>
      <c r="U9" s="37"/>
      <c r="V9" s="37"/>
      <c r="W9" s="37"/>
      <c r="X9" s="37"/>
      <c r="Y9" s="37"/>
      <c r="Z9" s="31" t="s">
        <v>9</v>
      </c>
      <c r="AA9" s="31"/>
      <c r="AB9" s="31"/>
      <c r="AC9" s="31"/>
      <c r="AD9" s="31"/>
      <c r="AE9" s="31"/>
      <c r="AF9" s="31" t="s">
        <v>9</v>
      </c>
      <c r="AG9" s="31"/>
      <c r="AH9" s="31"/>
      <c r="AI9" s="31"/>
      <c r="AJ9" s="31"/>
      <c r="AK9" s="31"/>
    </row>
    <row r="10" spans="1:40" ht="15" customHeight="1">
      <c r="A10" s="31"/>
      <c r="B10" s="31"/>
      <c r="C10" s="31"/>
      <c r="D10" s="33"/>
      <c r="E10" s="31"/>
      <c r="F10" s="31" t="s">
        <v>11</v>
      </c>
      <c r="G10" s="31"/>
      <c r="H10" s="31"/>
      <c r="I10" s="31" t="s">
        <v>12</v>
      </c>
      <c r="J10" s="31" t="s">
        <v>23</v>
      </c>
      <c r="K10" s="41" t="s">
        <v>33</v>
      </c>
      <c r="L10" s="31" t="s">
        <v>11</v>
      </c>
      <c r="M10" s="31"/>
      <c r="N10" s="31"/>
      <c r="O10" s="31" t="s">
        <v>12</v>
      </c>
      <c r="P10" s="41" t="s">
        <v>38</v>
      </c>
      <c r="Q10" s="41" t="s">
        <v>35</v>
      </c>
      <c r="R10" s="31"/>
      <c r="S10" s="31"/>
      <c r="T10" s="37" t="s">
        <v>11</v>
      </c>
      <c r="U10" s="37"/>
      <c r="V10" s="37"/>
      <c r="W10" s="37" t="s">
        <v>12</v>
      </c>
      <c r="X10" s="44" t="s">
        <v>39</v>
      </c>
      <c r="Y10" s="46" t="s">
        <v>36</v>
      </c>
      <c r="Z10" s="31" t="s">
        <v>11</v>
      </c>
      <c r="AA10" s="31"/>
      <c r="AB10" s="31"/>
      <c r="AC10" s="31" t="s">
        <v>12</v>
      </c>
      <c r="AD10" s="41" t="s">
        <v>34</v>
      </c>
      <c r="AE10" s="41" t="s">
        <v>37</v>
      </c>
      <c r="AF10" s="31" t="s">
        <v>11</v>
      </c>
      <c r="AG10" s="31"/>
      <c r="AH10" s="31"/>
      <c r="AI10" s="31" t="s">
        <v>12</v>
      </c>
      <c r="AJ10" s="41" t="s">
        <v>34</v>
      </c>
      <c r="AK10" s="41" t="s">
        <v>67</v>
      </c>
    </row>
    <row r="11" spans="1:40">
      <c r="A11" s="31"/>
      <c r="B11" s="31"/>
      <c r="C11" s="31"/>
      <c r="D11" s="33"/>
      <c r="E11" s="31"/>
      <c r="F11" s="31"/>
      <c r="G11" s="31"/>
      <c r="H11" s="31"/>
      <c r="I11" s="31"/>
      <c r="J11" s="31"/>
      <c r="K11" s="42"/>
      <c r="L11" s="31"/>
      <c r="M11" s="31"/>
      <c r="N11" s="31"/>
      <c r="O11" s="31"/>
      <c r="P11" s="42"/>
      <c r="Q11" s="42"/>
      <c r="R11" s="31"/>
      <c r="S11" s="31"/>
      <c r="T11" s="37"/>
      <c r="U11" s="37"/>
      <c r="V11" s="37"/>
      <c r="W11" s="37"/>
      <c r="X11" s="45"/>
      <c r="Y11" s="47"/>
      <c r="Z11" s="31"/>
      <c r="AA11" s="31"/>
      <c r="AB11" s="31"/>
      <c r="AC11" s="31"/>
      <c r="AD11" s="42"/>
      <c r="AE11" s="42"/>
      <c r="AF11" s="31"/>
      <c r="AG11" s="31"/>
      <c r="AH11" s="31"/>
      <c r="AI11" s="31"/>
      <c r="AJ11" s="42"/>
      <c r="AK11" s="42"/>
    </row>
    <row r="12" spans="1:40" ht="22.5" customHeight="1">
      <c r="A12" s="31"/>
      <c r="B12" s="31"/>
      <c r="C12" s="31"/>
      <c r="D12" s="33"/>
      <c r="E12" s="31"/>
      <c r="F12" s="31"/>
      <c r="G12" s="31"/>
      <c r="H12" s="31"/>
      <c r="I12" s="31"/>
      <c r="J12" s="31"/>
      <c r="K12" s="42"/>
      <c r="L12" s="31"/>
      <c r="M12" s="31"/>
      <c r="N12" s="31"/>
      <c r="O12" s="31"/>
      <c r="P12" s="42"/>
      <c r="Q12" s="42"/>
      <c r="R12" s="31"/>
      <c r="S12" s="31"/>
      <c r="T12" s="37"/>
      <c r="U12" s="37"/>
      <c r="V12" s="37"/>
      <c r="W12" s="37"/>
      <c r="X12" s="45"/>
      <c r="Y12" s="47"/>
      <c r="Z12" s="31"/>
      <c r="AA12" s="31"/>
      <c r="AB12" s="31"/>
      <c r="AC12" s="31"/>
      <c r="AD12" s="42"/>
      <c r="AE12" s="42"/>
      <c r="AF12" s="31"/>
      <c r="AG12" s="31"/>
      <c r="AH12" s="31"/>
      <c r="AI12" s="31"/>
      <c r="AJ12" s="42"/>
      <c r="AK12" s="42"/>
    </row>
    <row r="13" spans="1:40">
      <c r="A13" s="31"/>
      <c r="B13" s="31"/>
      <c r="C13" s="31"/>
      <c r="D13" s="33"/>
      <c r="E13" s="31"/>
      <c r="F13" s="31" t="s">
        <v>13</v>
      </c>
      <c r="G13" s="31" t="s">
        <v>14</v>
      </c>
      <c r="H13" s="31"/>
      <c r="I13" s="31"/>
      <c r="J13" s="31"/>
      <c r="K13" s="30"/>
      <c r="L13" s="31" t="s">
        <v>13</v>
      </c>
      <c r="M13" s="31" t="s">
        <v>14</v>
      </c>
      <c r="N13" s="31"/>
      <c r="O13" s="31"/>
      <c r="P13" s="42"/>
      <c r="Q13" s="30"/>
      <c r="R13" s="31"/>
      <c r="S13" s="31"/>
      <c r="T13" s="44" t="s">
        <v>13</v>
      </c>
      <c r="U13" s="37" t="s">
        <v>14</v>
      </c>
      <c r="V13" s="37"/>
      <c r="W13" s="37"/>
      <c r="X13" s="45"/>
      <c r="Y13" s="48"/>
      <c r="Z13" s="31" t="s">
        <v>13</v>
      </c>
      <c r="AA13" s="31" t="s">
        <v>14</v>
      </c>
      <c r="AB13" s="31"/>
      <c r="AC13" s="31"/>
      <c r="AD13" s="42"/>
      <c r="AE13" s="30"/>
      <c r="AF13" s="31" t="s">
        <v>13</v>
      </c>
      <c r="AG13" s="31" t="s">
        <v>14</v>
      </c>
      <c r="AH13" s="31"/>
      <c r="AI13" s="31"/>
      <c r="AJ13" s="42"/>
      <c r="AK13" s="30"/>
    </row>
    <row r="14" spans="1:40">
      <c r="A14" s="31"/>
      <c r="B14" s="31"/>
      <c r="C14" s="31"/>
      <c r="D14" s="33"/>
      <c r="E14" s="31" t="s">
        <v>15</v>
      </c>
      <c r="F14" s="31"/>
      <c r="G14" s="31" t="s">
        <v>16</v>
      </c>
      <c r="H14" s="31" t="s">
        <v>17</v>
      </c>
      <c r="I14" s="31"/>
      <c r="J14" s="31"/>
      <c r="K14" s="31" t="s">
        <v>18</v>
      </c>
      <c r="L14" s="31"/>
      <c r="M14" s="31" t="s">
        <v>16</v>
      </c>
      <c r="N14" s="31" t="s">
        <v>17</v>
      </c>
      <c r="O14" s="31"/>
      <c r="P14" s="42"/>
      <c r="Q14" s="31" t="s">
        <v>19</v>
      </c>
      <c r="R14" s="31"/>
      <c r="S14" s="31"/>
      <c r="T14" s="45"/>
      <c r="U14" s="44" t="s">
        <v>16</v>
      </c>
      <c r="V14" s="37" t="s">
        <v>17</v>
      </c>
      <c r="W14" s="37"/>
      <c r="X14" s="45"/>
      <c r="Y14" s="43" t="s">
        <v>20</v>
      </c>
      <c r="Z14" s="31"/>
      <c r="AA14" s="31" t="s">
        <v>16</v>
      </c>
      <c r="AB14" s="31" t="s">
        <v>17</v>
      </c>
      <c r="AC14" s="31"/>
      <c r="AD14" s="42"/>
      <c r="AE14" s="31" t="s">
        <v>21</v>
      </c>
      <c r="AF14" s="31"/>
      <c r="AG14" s="31" t="s">
        <v>16</v>
      </c>
      <c r="AH14" s="31" t="s">
        <v>17</v>
      </c>
      <c r="AI14" s="31"/>
      <c r="AJ14" s="42"/>
      <c r="AK14" s="31" t="s">
        <v>44</v>
      </c>
    </row>
    <row r="15" spans="1:40">
      <c r="A15" s="31"/>
      <c r="B15" s="31"/>
      <c r="C15" s="31"/>
      <c r="D15" s="33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0"/>
      <c r="Q15" s="31"/>
      <c r="R15" s="31"/>
      <c r="S15" s="31"/>
      <c r="T15" s="36"/>
      <c r="U15" s="36"/>
      <c r="V15" s="37"/>
      <c r="W15" s="37"/>
      <c r="X15" s="36"/>
      <c r="Y15" s="43"/>
      <c r="Z15" s="31"/>
      <c r="AA15" s="31"/>
      <c r="AB15" s="31"/>
      <c r="AC15" s="31"/>
      <c r="AD15" s="30"/>
      <c r="AE15" s="31"/>
      <c r="AF15" s="31"/>
      <c r="AG15" s="31"/>
      <c r="AH15" s="31"/>
      <c r="AI15" s="31"/>
      <c r="AJ15" s="30"/>
      <c r="AK15" s="31"/>
    </row>
    <row r="16" spans="1:40" s="11" customFormat="1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8">
        <v>13</v>
      </c>
      <c r="N16" s="8">
        <v>14</v>
      </c>
      <c r="O16" s="8">
        <v>15</v>
      </c>
      <c r="P16" s="8">
        <v>16</v>
      </c>
      <c r="Q16" s="8">
        <v>17</v>
      </c>
      <c r="R16" s="8">
        <v>2</v>
      </c>
      <c r="S16" s="8">
        <v>3</v>
      </c>
      <c r="T16" s="6">
        <v>18</v>
      </c>
      <c r="U16" s="6">
        <v>19</v>
      </c>
      <c r="V16" s="6">
        <v>20</v>
      </c>
      <c r="W16" s="6">
        <v>21</v>
      </c>
      <c r="X16" s="6">
        <v>22</v>
      </c>
      <c r="Y16" s="7">
        <v>23</v>
      </c>
      <c r="Z16" s="8">
        <v>24</v>
      </c>
      <c r="AA16" s="8">
        <v>25</v>
      </c>
      <c r="AB16" s="8">
        <v>26</v>
      </c>
      <c r="AC16" s="8">
        <v>27</v>
      </c>
      <c r="AD16" s="8">
        <v>28</v>
      </c>
      <c r="AE16" s="8">
        <v>29</v>
      </c>
      <c r="AF16" s="8">
        <v>30</v>
      </c>
      <c r="AG16" s="8">
        <v>31</v>
      </c>
      <c r="AH16" s="8">
        <v>32</v>
      </c>
      <c r="AI16" s="8">
        <v>33</v>
      </c>
      <c r="AJ16" s="8">
        <v>34</v>
      </c>
      <c r="AK16" s="8">
        <v>35</v>
      </c>
    </row>
    <row r="17" spans="1:37" ht="14.25" customHeight="1">
      <c r="A17" s="12" t="s">
        <v>24</v>
      </c>
      <c r="B17" s="49" t="s">
        <v>65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1"/>
    </row>
    <row r="18" spans="1:37" ht="91.5" customHeight="1">
      <c r="A18" s="13" t="s">
        <v>25</v>
      </c>
      <c r="B18" s="27" t="s">
        <v>52</v>
      </c>
      <c r="C18" s="15">
        <v>4128001</v>
      </c>
      <c r="D18" s="16"/>
      <c r="E18" s="17">
        <f>K18+Q18+Y18+AE18+AK18</f>
        <v>300.37</v>
      </c>
      <c r="F18" s="18">
        <f>G18+H18</f>
        <v>62.25</v>
      </c>
      <c r="G18" s="18">
        <v>0</v>
      </c>
      <c r="H18" s="18">
        <v>62.25</v>
      </c>
      <c r="I18" s="18">
        <v>0</v>
      </c>
      <c r="J18" s="18">
        <v>0</v>
      </c>
      <c r="K18" s="18">
        <f>F18+I18+J18</f>
        <v>62.25</v>
      </c>
      <c r="L18" s="18">
        <f>M18+N18</f>
        <v>54.27</v>
      </c>
      <c r="M18" s="18">
        <v>0</v>
      </c>
      <c r="N18" s="18">
        <v>54.27</v>
      </c>
      <c r="O18" s="18">
        <v>0</v>
      </c>
      <c r="P18" s="18">
        <v>0</v>
      </c>
      <c r="Q18" s="21">
        <f>L18+O18+P18</f>
        <v>54.27</v>
      </c>
      <c r="R18" s="14" t="s">
        <v>52</v>
      </c>
      <c r="S18" s="15">
        <v>4128001</v>
      </c>
      <c r="T18" s="19">
        <f>U18+V18</f>
        <v>81.849999999999994</v>
      </c>
      <c r="U18" s="19">
        <v>0</v>
      </c>
      <c r="V18" s="19">
        <v>81.849999999999994</v>
      </c>
      <c r="W18" s="19">
        <v>0</v>
      </c>
      <c r="X18" s="19">
        <v>0</v>
      </c>
      <c r="Y18" s="20">
        <f>T18+W18+X18</f>
        <v>81.849999999999994</v>
      </c>
      <c r="Z18" s="18">
        <f>AA18+AB18</f>
        <v>51</v>
      </c>
      <c r="AA18" s="18">
        <v>0</v>
      </c>
      <c r="AB18" s="18">
        <v>51</v>
      </c>
      <c r="AC18" s="18">
        <v>0</v>
      </c>
      <c r="AD18" s="18">
        <v>0</v>
      </c>
      <c r="AE18" s="18">
        <f>Z18+AC18+AD18</f>
        <v>51</v>
      </c>
      <c r="AF18" s="18">
        <f>AG18+AH18</f>
        <v>51</v>
      </c>
      <c r="AG18" s="18">
        <v>0</v>
      </c>
      <c r="AH18" s="18">
        <v>51</v>
      </c>
      <c r="AI18" s="18">
        <v>0</v>
      </c>
      <c r="AJ18" s="18">
        <v>0</v>
      </c>
      <c r="AK18" s="21">
        <f>AF18+AI18+AJ18</f>
        <v>51</v>
      </c>
    </row>
    <row r="19" spans="1:37" ht="125.25" customHeight="1">
      <c r="A19" s="13" t="s">
        <v>26</v>
      </c>
      <c r="B19" s="27" t="s">
        <v>53</v>
      </c>
      <c r="C19" s="15">
        <v>4128001</v>
      </c>
      <c r="D19" s="16"/>
      <c r="E19" s="17">
        <f t="shared" ref="E19:E29" si="0">K19+Q19+Y19+AE19+AK19</f>
        <v>119.4</v>
      </c>
      <c r="F19" s="18">
        <f t="shared" ref="F19:F28" si="1">G19+H19</f>
        <v>34.65</v>
      </c>
      <c r="G19" s="18">
        <v>0</v>
      </c>
      <c r="H19" s="18">
        <v>34.65</v>
      </c>
      <c r="I19" s="18">
        <v>0</v>
      </c>
      <c r="J19" s="18">
        <v>0</v>
      </c>
      <c r="K19" s="18">
        <f t="shared" ref="K19:K28" si="2">F19+I19+J19</f>
        <v>34.65</v>
      </c>
      <c r="L19" s="18">
        <f t="shared" ref="L19:L28" si="3">M19+N19</f>
        <v>34.65</v>
      </c>
      <c r="M19" s="18">
        <v>0</v>
      </c>
      <c r="N19" s="18">
        <v>34.65</v>
      </c>
      <c r="O19" s="18">
        <v>0</v>
      </c>
      <c r="P19" s="18">
        <v>0</v>
      </c>
      <c r="Q19" s="21">
        <f t="shared" ref="Q19:Q28" si="4">L19+O19+P19</f>
        <v>34.65</v>
      </c>
      <c r="R19" s="14" t="s">
        <v>53</v>
      </c>
      <c r="S19" s="15">
        <v>4128001</v>
      </c>
      <c r="T19" s="19">
        <f t="shared" ref="T19:T28" si="5">U19+V19</f>
        <v>20.100000000000001</v>
      </c>
      <c r="U19" s="19">
        <v>0</v>
      </c>
      <c r="V19" s="19">
        <v>20.100000000000001</v>
      </c>
      <c r="W19" s="19">
        <v>0</v>
      </c>
      <c r="X19" s="19">
        <v>0</v>
      </c>
      <c r="Y19" s="20">
        <f t="shared" ref="Y19:Y28" si="6">T19+W19+X19</f>
        <v>20.100000000000001</v>
      </c>
      <c r="Z19" s="18">
        <f t="shared" ref="Z19:Z28" si="7">AA19+AB19</f>
        <v>15</v>
      </c>
      <c r="AA19" s="18">
        <v>0</v>
      </c>
      <c r="AB19" s="18">
        <v>15</v>
      </c>
      <c r="AC19" s="18">
        <v>0</v>
      </c>
      <c r="AD19" s="18">
        <v>0</v>
      </c>
      <c r="AE19" s="18">
        <f t="shared" ref="AE19:AE28" si="8">Z19+AC19+AD19</f>
        <v>15</v>
      </c>
      <c r="AF19" s="18">
        <f t="shared" ref="AF19:AF28" si="9">AG19+AH19</f>
        <v>15</v>
      </c>
      <c r="AG19" s="18">
        <v>0</v>
      </c>
      <c r="AH19" s="18">
        <v>15</v>
      </c>
      <c r="AI19" s="18">
        <v>0</v>
      </c>
      <c r="AJ19" s="18">
        <v>0</v>
      </c>
      <c r="AK19" s="21">
        <f t="shared" ref="AK19:AK28" si="10">AF19+AI19+AJ19</f>
        <v>15</v>
      </c>
    </row>
    <row r="20" spans="1:37" ht="73.5" customHeight="1">
      <c r="A20" s="13" t="s">
        <v>27</v>
      </c>
      <c r="B20" s="27" t="s">
        <v>54</v>
      </c>
      <c r="C20" s="15"/>
      <c r="D20" s="16"/>
      <c r="E20" s="17">
        <f t="shared" si="0"/>
        <v>120</v>
      </c>
      <c r="F20" s="18">
        <f t="shared" ref="F20" si="11">G20+H20</f>
        <v>0</v>
      </c>
      <c r="G20" s="18">
        <v>0</v>
      </c>
      <c r="H20" s="18">
        <v>0</v>
      </c>
      <c r="I20" s="18">
        <v>0</v>
      </c>
      <c r="J20" s="18">
        <v>0</v>
      </c>
      <c r="K20" s="18">
        <f t="shared" ref="K20" si="12">F20+I20+J20</f>
        <v>0</v>
      </c>
      <c r="L20" s="18">
        <f t="shared" ref="L20" si="13">M20+N20</f>
        <v>40</v>
      </c>
      <c r="M20" s="18">
        <v>0</v>
      </c>
      <c r="N20" s="18">
        <v>40</v>
      </c>
      <c r="O20" s="18">
        <v>0</v>
      </c>
      <c r="P20" s="18">
        <v>0</v>
      </c>
      <c r="Q20" s="21">
        <f t="shared" ref="Q20" si="14">L20+O20+P20</f>
        <v>40</v>
      </c>
      <c r="R20" s="14" t="s">
        <v>54</v>
      </c>
      <c r="S20" s="15"/>
      <c r="T20" s="19">
        <f t="shared" si="5"/>
        <v>40</v>
      </c>
      <c r="U20" s="19">
        <v>0</v>
      </c>
      <c r="V20" s="19">
        <v>40</v>
      </c>
      <c r="W20" s="19">
        <v>0</v>
      </c>
      <c r="X20" s="19">
        <v>0</v>
      </c>
      <c r="Y20" s="20">
        <f t="shared" si="6"/>
        <v>40</v>
      </c>
      <c r="Z20" s="18">
        <f t="shared" si="7"/>
        <v>20</v>
      </c>
      <c r="AA20" s="18"/>
      <c r="AB20" s="18">
        <v>20</v>
      </c>
      <c r="AC20" s="18"/>
      <c r="AD20" s="18"/>
      <c r="AE20" s="18">
        <f t="shared" si="8"/>
        <v>20</v>
      </c>
      <c r="AF20" s="18">
        <f t="shared" si="9"/>
        <v>20</v>
      </c>
      <c r="AG20" s="18"/>
      <c r="AH20" s="18">
        <v>20</v>
      </c>
      <c r="AI20" s="18"/>
      <c r="AJ20" s="18"/>
      <c r="AK20" s="21">
        <f t="shared" si="10"/>
        <v>20</v>
      </c>
    </row>
    <row r="21" spans="1:37" ht="123.75" customHeight="1">
      <c r="A21" s="13" t="s">
        <v>28</v>
      </c>
      <c r="B21" s="27" t="s">
        <v>55</v>
      </c>
      <c r="C21" s="15">
        <v>41274120</v>
      </c>
      <c r="D21" s="16"/>
      <c r="E21" s="17">
        <f t="shared" si="0"/>
        <v>276.98</v>
      </c>
      <c r="F21" s="18">
        <f t="shared" si="1"/>
        <v>55.3</v>
      </c>
      <c r="G21" s="18">
        <v>0</v>
      </c>
      <c r="H21" s="18">
        <v>55.3</v>
      </c>
      <c r="I21" s="18">
        <v>0</v>
      </c>
      <c r="J21" s="18">
        <v>0</v>
      </c>
      <c r="K21" s="18">
        <f t="shared" si="2"/>
        <v>55.3</v>
      </c>
      <c r="L21" s="18">
        <f t="shared" si="3"/>
        <v>55.3</v>
      </c>
      <c r="M21" s="18">
        <v>0</v>
      </c>
      <c r="N21" s="18">
        <v>55.3</v>
      </c>
      <c r="O21" s="18">
        <v>0</v>
      </c>
      <c r="P21" s="18">
        <v>0</v>
      </c>
      <c r="Q21" s="21">
        <f t="shared" si="4"/>
        <v>55.3</v>
      </c>
      <c r="R21" s="14" t="s">
        <v>55</v>
      </c>
      <c r="S21" s="15">
        <v>41274120</v>
      </c>
      <c r="T21" s="19">
        <f t="shared" si="5"/>
        <v>0</v>
      </c>
      <c r="U21" s="19">
        <v>0</v>
      </c>
      <c r="V21" s="19">
        <v>0</v>
      </c>
      <c r="W21" s="19">
        <v>0</v>
      </c>
      <c r="X21" s="19">
        <v>166.38</v>
      </c>
      <c r="Y21" s="20">
        <f t="shared" si="6"/>
        <v>166.38</v>
      </c>
      <c r="Z21" s="18">
        <f t="shared" si="7"/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f t="shared" si="8"/>
        <v>0</v>
      </c>
      <c r="AF21" s="18">
        <f t="shared" si="9"/>
        <v>0</v>
      </c>
      <c r="AG21" s="18">
        <v>0</v>
      </c>
      <c r="AH21" s="18">
        <v>0</v>
      </c>
      <c r="AI21" s="18">
        <v>0</v>
      </c>
      <c r="AJ21" s="18">
        <v>0</v>
      </c>
      <c r="AK21" s="21">
        <f t="shared" si="10"/>
        <v>0</v>
      </c>
    </row>
    <row r="22" spans="1:37" ht="128.25" customHeight="1">
      <c r="A22" s="13" t="s">
        <v>29</v>
      </c>
      <c r="B22" s="27" t="s">
        <v>56</v>
      </c>
      <c r="C22" s="15" t="s">
        <v>57</v>
      </c>
      <c r="D22" s="16"/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21">
        <v>0</v>
      </c>
      <c r="R22" s="14" t="s">
        <v>56</v>
      </c>
      <c r="S22" s="15" t="s">
        <v>57</v>
      </c>
      <c r="T22" s="19">
        <f t="shared" ref="T22" si="15">U22+V22</f>
        <v>8.32</v>
      </c>
      <c r="U22" s="19">
        <v>0</v>
      </c>
      <c r="V22" s="19">
        <v>8.32</v>
      </c>
      <c r="W22" s="19">
        <v>0</v>
      </c>
      <c r="X22" s="19">
        <v>0</v>
      </c>
      <c r="Y22" s="20">
        <f t="shared" ref="Y22" si="16">T22+W22+X22</f>
        <v>8.32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21">
        <v>0</v>
      </c>
    </row>
    <row r="23" spans="1:37" ht="99.75" customHeight="1">
      <c r="A23" s="13" t="s">
        <v>30</v>
      </c>
      <c r="B23" s="27" t="s">
        <v>58</v>
      </c>
      <c r="C23" s="15">
        <v>4128001</v>
      </c>
      <c r="D23" s="16"/>
      <c r="E23" s="17">
        <f t="shared" si="0"/>
        <v>50</v>
      </c>
      <c r="F23" s="18">
        <f t="shared" si="1"/>
        <v>10</v>
      </c>
      <c r="G23" s="18">
        <v>0</v>
      </c>
      <c r="H23" s="18">
        <v>10</v>
      </c>
      <c r="I23" s="18">
        <v>0</v>
      </c>
      <c r="J23" s="18">
        <v>0</v>
      </c>
      <c r="K23" s="18">
        <f t="shared" si="2"/>
        <v>10</v>
      </c>
      <c r="L23" s="18">
        <f t="shared" si="3"/>
        <v>10</v>
      </c>
      <c r="M23" s="18">
        <v>0</v>
      </c>
      <c r="N23" s="18">
        <v>10</v>
      </c>
      <c r="O23" s="18">
        <v>0</v>
      </c>
      <c r="P23" s="18">
        <v>0</v>
      </c>
      <c r="Q23" s="21">
        <f t="shared" si="4"/>
        <v>10</v>
      </c>
      <c r="R23" s="14" t="s">
        <v>58</v>
      </c>
      <c r="S23" s="15">
        <v>4128001</v>
      </c>
      <c r="T23" s="19">
        <f t="shared" si="5"/>
        <v>10</v>
      </c>
      <c r="U23" s="19">
        <v>0</v>
      </c>
      <c r="V23" s="19">
        <v>10</v>
      </c>
      <c r="W23" s="19">
        <v>0</v>
      </c>
      <c r="X23" s="19">
        <v>0</v>
      </c>
      <c r="Y23" s="20">
        <f t="shared" si="6"/>
        <v>10</v>
      </c>
      <c r="Z23" s="18">
        <f t="shared" si="7"/>
        <v>10</v>
      </c>
      <c r="AA23" s="18">
        <v>0</v>
      </c>
      <c r="AB23" s="18">
        <v>10</v>
      </c>
      <c r="AC23" s="18">
        <v>0</v>
      </c>
      <c r="AD23" s="18">
        <v>0</v>
      </c>
      <c r="AE23" s="18">
        <f t="shared" si="8"/>
        <v>10</v>
      </c>
      <c r="AF23" s="18">
        <f t="shared" si="9"/>
        <v>10</v>
      </c>
      <c r="AG23" s="18">
        <v>0</v>
      </c>
      <c r="AH23" s="18">
        <v>10</v>
      </c>
      <c r="AI23" s="18">
        <v>0</v>
      </c>
      <c r="AJ23" s="18">
        <v>0</v>
      </c>
      <c r="AK23" s="21">
        <f t="shared" si="10"/>
        <v>10</v>
      </c>
    </row>
    <row r="24" spans="1:37" ht="95.25" customHeight="1">
      <c r="A24" s="13" t="s">
        <v>31</v>
      </c>
      <c r="B24" s="27" t="s">
        <v>59</v>
      </c>
      <c r="C24" s="15">
        <v>4128001</v>
      </c>
      <c r="D24" s="16"/>
      <c r="E24" s="17">
        <f t="shared" si="0"/>
        <v>304.2</v>
      </c>
      <c r="F24" s="18">
        <f t="shared" si="1"/>
        <v>33.9</v>
      </c>
      <c r="G24" s="18">
        <v>0</v>
      </c>
      <c r="H24" s="18">
        <v>33.9</v>
      </c>
      <c r="I24" s="18">
        <v>0</v>
      </c>
      <c r="J24" s="18">
        <v>0</v>
      </c>
      <c r="K24" s="18">
        <f t="shared" si="2"/>
        <v>33.9</v>
      </c>
      <c r="L24" s="18">
        <f t="shared" si="3"/>
        <v>31</v>
      </c>
      <c r="M24" s="18">
        <v>0</v>
      </c>
      <c r="N24" s="18">
        <v>31</v>
      </c>
      <c r="O24" s="18">
        <v>0</v>
      </c>
      <c r="P24" s="18">
        <v>0</v>
      </c>
      <c r="Q24" s="21">
        <f t="shared" si="4"/>
        <v>31</v>
      </c>
      <c r="R24" s="14" t="s">
        <v>59</v>
      </c>
      <c r="S24" s="15">
        <v>4128001</v>
      </c>
      <c r="T24" s="19">
        <f t="shared" si="5"/>
        <v>79.3</v>
      </c>
      <c r="U24" s="19">
        <v>0</v>
      </c>
      <c r="V24" s="19">
        <v>79.3</v>
      </c>
      <c r="W24" s="19">
        <v>0</v>
      </c>
      <c r="X24" s="19">
        <v>0</v>
      </c>
      <c r="Y24" s="20">
        <f t="shared" si="6"/>
        <v>79.3</v>
      </c>
      <c r="Z24" s="18">
        <v>80</v>
      </c>
      <c r="AA24" s="18">
        <v>0</v>
      </c>
      <c r="AB24" s="18">
        <v>2</v>
      </c>
      <c r="AC24" s="18">
        <v>0</v>
      </c>
      <c r="AD24" s="18">
        <v>0</v>
      </c>
      <c r="AE24" s="18">
        <f t="shared" si="8"/>
        <v>80</v>
      </c>
      <c r="AF24" s="18">
        <f t="shared" si="9"/>
        <v>80</v>
      </c>
      <c r="AG24" s="18">
        <v>0</v>
      </c>
      <c r="AH24" s="18">
        <v>80</v>
      </c>
      <c r="AI24" s="18">
        <v>0</v>
      </c>
      <c r="AJ24" s="18">
        <v>0</v>
      </c>
      <c r="AK24" s="21">
        <f t="shared" si="10"/>
        <v>80</v>
      </c>
    </row>
    <row r="25" spans="1:37" ht="107.25" customHeight="1">
      <c r="A25" s="13" t="s">
        <v>32</v>
      </c>
      <c r="B25" s="27" t="s">
        <v>60</v>
      </c>
      <c r="C25" s="15">
        <v>4128003</v>
      </c>
      <c r="D25" s="16"/>
      <c r="E25" s="17">
        <f t="shared" si="0"/>
        <v>16</v>
      </c>
      <c r="F25" s="18">
        <f t="shared" si="1"/>
        <v>10</v>
      </c>
      <c r="G25" s="18">
        <v>0</v>
      </c>
      <c r="H25" s="18">
        <v>10</v>
      </c>
      <c r="I25" s="18">
        <v>0</v>
      </c>
      <c r="J25" s="18">
        <v>0</v>
      </c>
      <c r="K25" s="18">
        <f t="shared" si="2"/>
        <v>10</v>
      </c>
      <c r="L25" s="18">
        <f t="shared" si="3"/>
        <v>0</v>
      </c>
      <c r="M25" s="18">
        <v>0</v>
      </c>
      <c r="N25" s="18">
        <v>0</v>
      </c>
      <c r="O25" s="18">
        <v>0</v>
      </c>
      <c r="P25" s="18">
        <v>0</v>
      </c>
      <c r="Q25" s="21">
        <f t="shared" si="4"/>
        <v>0</v>
      </c>
      <c r="R25" s="14" t="s">
        <v>60</v>
      </c>
      <c r="S25" s="15">
        <v>4128003</v>
      </c>
      <c r="T25" s="19">
        <f t="shared" si="5"/>
        <v>2</v>
      </c>
      <c r="U25" s="19">
        <v>0</v>
      </c>
      <c r="V25" s="19">
        <v>2</v>
      </c>
      <c r="W25" s="19">
        <v>0</v>
      </c>
      <c r="X25" s="19">
        <v>0</v>
      </c>
      <c r="Y25" s="20">
        <f t="shared" si="6"/>
        <v>2</v>
      </c>
      <c r="Z25" s="18">
        <f t="shared" si="7"/>
        <v>2</v>
      </c>
      <c r="AA25" s="18">
        <v>0</v>
      </c>
      <c r="AB25" s="18">
        <v>2</v>
      </c>
      <c r="AC25" s="18">
        <v>0</v>
      </c>
      <c r="AD25" s="18">
        <v>0</v>
      </c>
      <c r="AE25" s="18">
        <f t="shared" si="8"/>
        <v>2</v>
      </c>
      <c r="AF25" s="18">
        <f t="shared" si="9"/>
        <v>2</v>
      </c>
      <c r="AG25" s="18">
        <v>0</v>
      </c>
      <c r="AH25" s="18">
        <v>2</v>
      </c>
      <c r="AI25" s="18">
        <v>0</v>
      </c>
      <c r="AJ25" s="18">
        <v>0</v>
      </c>
      <c r="AK25" s="21">
        <f t="shared" si="10"/>
        <v>2</v>
      </c>
    </row>
    <row r="26" spans="1:37" ht="270.75" customHeight="1">
      <c r="A26" s="13" t="s">
        <v>46</v>
      </c>
      <c r="B26" s="27" t="s">
        <v>61</v>
      </c>
      <c r="C26" s="15">
        <v>4128001</v>
      </c>
      <c r="D26" s="16"/>
      <c r="E26" s="17">
        <f t="shared" si="0"/>
        <v>197.73</v>
      </c>
      <c r="F26" s="18">
        <f t="shared" si="1"/>
        <v>59.9</v>
      </c>
      <c r="G26" s="18">
        <v>0</v>
      </c>
      <c r="H26" s="18">
        <v>59.9</v>
      </c>
      <c r="I26" s="18">
        <v>0</v>
      </c>
      <c r="J26" s="18">
        <v>0</v>
      </c>
      <c r="K26" s="18">
        <f t="shared" si="2"/>
        <v>59.9</v>
      </c>
      <c r="L26" s="18">
        <f t="shared" si="3"/>
        <v>59.9</v>
      </c>
      <c r="M26" s="18">
        <v>0</v>
      </c>
      <c r="N26" s="18">
        <v>59.9</v>
      </c>
      <c r="O26" s="18">
        <v>0</v>
      </c>
      <c r="P26" s="18">
        <v>0</v>
      </c>
      <c r="Q26" s="21">
        <f t="shared" si="4"/>
        <v>59.9</v>
      </c>
      <c r="R26" s="14" t="s">
        <v>61</v>
      </c>
      <c r="S26" s="15">
        <v>4128001</v>
      </c>
      <c r="T26" s="19">
        <f t="shared" si="5"/>
        <v>29.93</v>
      </c>
      <c r="U26" s="19">
        <v>0</v>
      </c>
      <c r="V26" s="19">
        <v>29.93</v>
      </c>
      <c r="W26" s="19">
        <v>0</v>
      </c>
      <c r="X26" s="19">
        <v>0</v>
      </c>
      <c r="Y26" s="20">
        <f t="shared" si="6"/>
        <v>29.93</v>
      </c>
      <c r="Z26" s="18">
        <v>24</v>
      </c>
      <c r="AA26" s="18">
        <v>0</v>
      </c>
      <c r="AB26" s="18">
        <v>29.93</v>
      </c>
      <c r="AC26" s="18">
        <v>0</v>
      </c>
      <c r="AD26" s="18">
        <v>0</v>
      </c>
      <c r="AE26" s="18">
        <f t="shared" si="8"/>
        <v>24</v>
      </c>
      <c r="AF26" s="18">
        <f t="shared" si="9"/>
        <v>24</v>
      </c>
      <c r="AG26" s="18">
        <v>0</v>
      </c>
      <c r="AH26" s="18">
        <v>24</v>
      </c>
      <c r="AI26" s="18">
        <v>0</v>
      </c>
      <c r="AJ26" s="18">
        <v>0</v>
      </c>
      <c r="AK26" s="21">
        <f t="shared" si="10"/>
        <v>24</v>
      </c>
    </row>
    <row r="27" spans="1:37" ht="65.25" customHeight="1">
      <c r="A27" s="13" t="s">
        <v>47</v>
      </c>
      <c r="B27" s="27" t="s">
        <v>62</v>
      </c>
      <c r="C27" s="15">
        <v>4128001</v>
      </c>
      <c r="D27" s="16"/>
      <c r="E27" s="17">
        <f t="shared" si="0"/>
        <v>293</v>
      </c>
      <c r="F27" s="18">
        <f t="shared" si="1"/>
        <v>89.5</v>
      </c>
      <c r="G27" s="18">
        <v>0</v>
      </c>
      <c r="H27" s="18">
        <v>89.5</v>
      </c>
      <c r="I27" s="18">
        <v>0</v>
      </c>
      <c r="J27" s="18">
        <v>0</v>
      </c>
      <c r="K27" s="18">
        <f t="shared" si="2"/>
        <v>89.5</v>
      </c>
      <c r="L27" s="18">
        <f t="shared" si="3"/>
        <v>89.5</v>
      </c>
      <c r="M27" s="18">
        <v>0</v>
      </c>
      <c r="N27" s="18">
        <v>89.5</v>
      </c>
      <c r="O27" s="18">
        <v>0</v>
      </c>
      <c r="P27" s="18">
        <v>0</v>
      </c>
      <c r="Q27" s="21">
        <f t="shared" si="4"/>
        <v>89.5</v>
      </c>
      <c r="R27" s="14" t="s">
        <v>62</v>
      </c>
      <c r="S27" s="15">
        <v>4128001</v>
      </c>
      <c r="T27" s="19">
        <f t="shared" si="5"/>
        <v>42</v>
      </c>
      <c r="U27" s="19">
        <v>0</v>
      </c>
      <c r="V27" s="19">
        <v>42</v>
      </c>
      <c r="W27" s="19">
        <v>0</v>
      </c>
      <c r="X27" s="19">
        <v>0</v>
      </c>
      <c r="Y27" s="20">
        <f t="shared" si="6"/>
        <v>42</v>
      </c>
      <c r="Z27" s="18">
        <f t="shared" si="7"/>
        <v>36</v>
      </c>
      <c r="AA27" s="18">
        <v>0</v>
      </c>
      <c r="AB27" s="18">
        <v>36</v>
      </c>
      <c r="AC27" s="18">
        <v>0</v>
      </c>
      <c r="AD27" s="18">
        <v>0</v>
      </c>
      <c r="AE27" s="18">
        <f t="shared" si="8"/>
        <v>36</v>
      </c>
      <c r="AF27" s="18">
        <f t="shared" si="9"/>
        <v>36</v>
      </c>
      <c r="AG27" s="18">
        <v>0</v>
      </c>
      <c r="AH27" s="18">
        <v>36</v>
      </c>
      <c r="AI27" s="18">
        <v>0</v>
      </c>
      <c r="AJ27" s="18">
        <v>0</v>
      </c>
      <c r="AK27" s="21">
        <f t="shared" si="10"/>
        <v>36</v>
      </c>
    </row>
    <row r="28" spans="1:37" ht="135.75" customHeight="1">
      <c r="A28" s="13" t="s">
        <v>63</v>
      </c>
      <c r="B28" s="27" t="s">
        <v>64</v>
      </c>
      <c r="C28" s="15">
        <v>4128002</v>
      </c>
      <c r="D28" s="16"/>
      <c r="E28" s="17">
        <f t="shared" si="0"/>
        <v>95</v>
      </c>
      <c r="F28" s="18">
        <f t="shared" si="1"/>
        <v>50</v>
      </c>
      <c r="G28" s="18">
        <v>0</v>
      </c>
      <c r="H28" s="18">
        <v>50</v>
      </c>
      <c r="I28" s="18">
        <v>0</v>
      </c>
      <c r="J28" s="18">
        <v>0</v>
      </c>
      <c r="K28" s="18">
        <f t="shared" si="2"/>
        <v>50</v>
      </c>
      <c r="L28" s="18">
        <f t="shared" si="3"/>
        <v>0</v>
      </c>
      <c r="M28" s="18">
        <v>0</v>
      </c>
      <c r="N28" s="18">
        <v>0</v>
      </c>
      <c r="O28" s="18">
        <v>0</v>
      </c>
      <c r="P28" s="18">
        <v>0</v>
      </c>
      <c r="Q28" s="21">
        <f t="shared" si="4"/>
        <v>0</v>
      </c>
      <c r="R28" s="14" t="s">
        <v>64</v>
      </c>
      <c r="S28" s="15">
        <v>4128002</v>
      </c>
      <c r="T28" s="19">
        <f t="shared" si="5"/>
        <v>15</v>
      </c>
      <c r="U28" s="19">
        <v>0</v>
      </c>
      <c r="V28" s="19">
        <v>15</v>
      </c>
      <c r="W28" s="19">
        <v>0</v>
      </c>
      <c r="X28" s="19">
        <v>0</v>
      </c>
      <c r="Y28" s="20">
        <f t="shared" si="6"/>
        <v>15</v>
      </c>
      <c r="Z28" s="18">
        <f t="shared" si="7"/>
        <v>15</v>
      </c>
      <c r="AA28" s="18">
        <v>0</v>
      </c>
      <c r="AB28" s="18">
        <v>15</v>
      </c>
      <c r="AC28" s="18">
        <v>0</v>
      </c>
      <c r="AD28" s="18">
        <v>0</v>
      </c>
      <c r="AE28" s="18">
        <f t="shared" si="8"/>
        <v>15</v>
      </c>
      <c r="AF28" s="18">
        <f t="shared" si="9"/>
        <v>15</v>
      </c>
      <c r="AG28" s="18">
        <v>0</v>
      </c>
      <c r="AH28" s="18">
        <v>15</v>
      </c>
      <c r="AI28" s="18">
        <v>0</v>
      </c>
      <c r="AJ28" s="18">
        <v>0</v>
      </c>
      <c r="AK28" s="21">
        <f t="shared" si="10"/>
        <v>15</v>
      </c>
    </row>
    <row r="29" spans="1:37" ht="14.25" customHeight="1">
      <c r="A29" s="52" t="s">
        <v>40</v>
      </c>
      <c r="B29" s="53"/>
      <c r="C29" s="53"/>
      <c r="D29" s="54"/>
      <c r="E29" s="17">
        <f t="shared" si="0"/>
        <v>1781</v>
      </c>
      <c r="F29" s="22">
        <f t="shared" ref="F29:AK29" si="17">SUM(F18:F28)</f>
        <v>405.5</v>
      </c>
      <c r="G29" s="22">
        <f t="shared" si="17"/>
        <v>0</v>
      </c>
      <c r="H29" s="22">
        <f t="shared" si="17"/>
        <v>405.5</v>
      </c>
      <c r="I29" s="22">
        <f t="shared" si="17"/>
        <v>0</v>
      </c>
      <c r="J29" s="22">
        <f t="shared" si="17"/>
        <v>0</v>
      </c>
      <c r="K29" s="22">
        <f t="shared" si="17"/>
        <v>405.5</v>
      </c>
      <c r="L29" s="22">
        <f t="shared" si="17"/>
        <v>374.62</v>
      </c>
      <c r="M29" s="22">
        <f t="shared" si="17"/>
        <v>0</v>
      </c>
      <c r="N29" s="22">
        <f t="shared" si="17"/>
        <v>374.62</v>
      </c>
      <c r="O29" s="22">
        <f t="shared" si="17"/>
        <v>0</v>
      </c>
      <c r="P29" s="22">
        <f t="shared" si="17"/>
        <v>0</v>
      </c>
      <c r="Q29" s="1">
        <f t="shared" si="17"/>
        <v>374.62</v>
      </c>
      <c r="R29" s="22"/>
      <c r="S29" s="22"/>
      <c r="T29" s="23">
        <f>SUM(T18:T28)</f>
        <v>328.5</v>
      </c>
      <c r="U29" s="23">
        <f t="shared" si="17"/>
        <v>0</v>
      </c>
      <c r="V29" s="23">
        <f t="shared" si="17"/>
        <v>328.5</v>
      </c>
      <c r="W29" s="23">
        <f t="shared" si="17"/>
        <v>0</v>
      </c>
      <c r="X29" s="23">
        <f t="shared" si="17"/>
        <v>166.38</v>
      </c>
      <c r="Y29" s="24">
        <f t="shared" si="17"/>
        <v>494.88</v>
      </c>
      <c r="Z29" s="22">
        <f t="shared" si="17"/>
        <v>253</v>
      </c>
      <c r="AA29" s="22">
        <f t="shared" si="17"/>
        <v>0</v>
      </c>
      <c r="AB29" s="22">
        <f t="shared" si="17"/>
        <v>180.93</v>
      </c>
      <c r="AC29" s="22">
        <f t="shared" si="17"/>
        <v>0</v>
      </c>
      <c r="AD29" s="22">
        <f t="shared" si="17"/>
        <v>0</v>
      </c>
      <c r="AE29" s="22">
        <f t="shared" si="17"/>
        <v>253</v>
      </c>
      <c r="AF29" s="22">
        <f t="shared" si="17"/>
        <v>253</v>
      </c>
      <c r="AG29" s="22">
        <f t="shared" si="17"/>
        <v>0</v>
      </c>
      <c r="AH29" s="22">
        <f t="shared" si="17"/>
        <v>253</v>
      </c>
      <c r="AI29" s="22">
        <f t="shared" si="17"/>
        <v>0</v>
      </c>
      <c r="AJ29" s="22">
        <f t="shared" si="17"/>
        <v>0</v>
      </c>
      <c r="AK29" s="1">
        <f t="shared" si="17"/>
        <v>253</v>
      </c>
    </row>
    <row r="30" spans="1:37">
      <c r="B30" s="25"/>
      <c r="R30" s="25" t="s">
        <v>41</v>
      </c>
    </row>
    <row r="31" spans="1:37">
      <c r="B31" s="25"/>
      <c r="R31" s="25" t="s">
        <v>49</v>
      </c>
    </row>
    <row r="32" spans="1:37">
      <c r="B32" s="25"/>
      <c r="R32" s="25" t="s">
        <v>66</v>
      </c>
    </row>
    <row r="33" spans="2:18">
      <c r="B33" s="25"/>
      <c r="R33" s="25" t="s">
        <v>42</v>
      </c>
    </row>
  </sheetData>
  <mergeCells count="77">
    <mergeCell ref="B17:AK17"/>
    <mergeCell ref="A29:D29"/>
    <mergeCell ref="AA14:AA15"/>
    <mergeCell ref="AB14:AB15"/>
    <mergeCell ref="AE14:AE15"/>
    <mergeCell ref="AG14:AG15"/>
    <mergeCell ref="AH14:AH15"/>
    <mergeCell ref="AK14:AK15"/>
    <mergeCell ref="E14:E15"/>
    <mergeCell ref="G14:G15"/>
    <mergeCell ref="H14:H15"/>
    <mergeCell ref="K14:K15"/>
    <mergeCell ref="M14:M15"/>
    <mergeCell ref="N14:N15"/>
    <mergeCell ref="AI10:AI15"/>
    <mergeCell ref="AJ10:AJ15"/>
    <mergeCell ref="AK10:AK13"/>
    <mergeCell ref="F13:F15"/>
    <mergeCell ref="G13:H13"/>
    <mergeCell ref="L13:L15"/>
    <mergeCell ref="M13:N13"/>
    <mergeCell ref="T13:T15"/>
    <mergeCell ref="U13:V13"/>
    <mergeCell ref="Z13:Z15"/>
    <mergeCell ref="Y10:Y13"/>
    <mergeCell ref="Z10:AB12"/>
    <mergeCell ref="AC10:AC15"/>
    <mergeCell ref="AD10:AD15"/>
    <mergeCell ref="AE10:AE13"/>
    <mergeCell ref="AF10:AH12"/>
    <mergeCell ref="AA13:AB13"/>
    <mergeCell ref="AF13:AF15"/>
    <mergeCell ref="AG13:AH13"/>
    <mergeCell ref="Y14:Y15"/>
    <mergeCell ref="O10:O15"/>
    <mergeCell ref="P10:P15"/>
    <mergeCell ref="Q10:Q13"/>
    <mergeCell ref="T10:V12"/>
    <mergeCell ref="W10:W15"/>
    <mergeCell ref="X10:X15"/>
    <mergeCell ref="Q14:Q15"/>
    <mergeCell ref="U14:U15"/>
    <mergeCell ref="V14:V15"/>
    <mergeCell ref="F9:K9"/>
    <mergeCell ref="L9:Q9"/>
    <mergeCell ref="T9:Y9"/>
    <mergeCell ref="Z9:AE9"/>
    <mergeCell ref="AF9:AK9"/>
    <mergeCell ref="F10:H12"/>
    <mergeCell ref="I10:I15"/>
    <mergeCell ref="J10:J15"/>
    <mergeCell ref="K10:K13"/>
    <mergeCell ref="L10:N12"/>
    <mergeCell ref="T5:Y7"/>
    <mergeCell ref="Z5:AE7"/>
    <mergeCell ref="AF5:AK7"/>
    <mergeCell ref="F8:K8"/>
    <mergeCell ref="L8:Q8"/>
    <mergeCell ref="T8:Y8"/>
    <mergeCell ref="Z8:AE8"/>
    <mergeCell ref="AF8:AK8"/>
    <mergeCell ref="F1:Q1"/>
    <mergeCell ref="F2:Q2"/>
    <mergeCell ref="Z1:AK1"/>
    <mergeCell ref="Z2:AK2"/>
    <mergeCell ref="A5:A15"/>
    <mergeCell ref="B5:B15"/>
    <mergeCell ref="C5:C15"/>
    <mergeCell ref="D5:D15"/>
    <mergeCell ref="E5:E13"/>
    <mergeCell ref="F5:K7"/>
    <mergeCell ref="R5:R15"/>
    <mergeCell ref="S5:S15"/>
    <mergeCell ref="J3:Q3"/>
    <mergeCell ref="R4:AK4"/>
    <mergeCell ref="A4:Q4"/>
    <mergeCell ref="L5:Q7"/>
  </mergeCells>
  <printOptions horizontalCentered="1"/>
  <pageMargins left="0.31496062992125984" right="0.31496062992125984" top="0.35433070866141736" bottom="0.35433070866141736" header="0" footer="0"/>
  <pageSetup paperSize="9" scale="76" orientation="landscape" verticalDpi="0" r:id="rId1"/>
  <rowBreaks count="2" manualBreakCount="2">
    <brk id="20" max="36" man="1"/>
    <brk id="25" max="36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ПП2</vt:lpstr>
      <vt:lpstr>ПП2!Область_печати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2016-09-15T09:09:57Z</cp:lastPrinted>
  <dcterms:created xsi:type="dcterms:W3CDTF">2015-11-10T02:12:22Z</dcterms:created>
  <dcterms:modified xsi:type="dcterms:W3CDTF">2016-09-15T09:11:05Z</dcterms:modified>
</cp:coreProperties>
</file>