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erver\obmeh\Лариса\Бюджет\Муниципальная программа\Постановления\Постановление №262а от 13.10.2016\Приложения к подпрограммам\"/>
    </mc:Choice>
  </mc:AlternateContent>
  <bookViews>
    <workbookView xWindow="0" yWindow="0" windowWidth="19200" windowHeight="11595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Q23" i="1" l="1"/>
  <c r="AP23" i="1"/>
  <c r="AO23" i="1"/>
  <c r="AN23" i="1"/>
  <c r="AK23" i="1"/>
  <c r="AJ23" i="1"/>
  <c r="AI23" i="1"/>
  <c r="AH23" i="1"/>
  <c r="AE23" i="1"/>
  <c r="AD23" i="1"/>
  <c r="AC23" i="1"/>
  <c r="AB23" i="1"/>
  <c r="V23" i="1"/>
  <c r="U23" i="1"/>
  <c r="T23" i="1"/>
  <c r="S23" i="1"/>
  <c r="P23" i="1"/>
  <c r="O23" i="1"/>
  <c r="N23" i="1"/>
  <c r="M23" i="1"/>
  <c r="J23" i="1"/>
  <c r="I23" i="1"/>
  <c r="H23" i="1"/>
  <c r="G23" i="1"/>
  <c r="AM22" i="1"/>
  <c r="AR22" i="1" s="1"/>
  <c r="AL22" i="1"/>
  <c r="AG22" i="1"/>
  <c r="AA22" i="1"/>
  <c r="AF22" i="1" s="1"/>
  <c r="W22" i="1"/>
  <c r="R22" i="1"/>
  <c r="L22" i="1"/>
  <c r="Q22" i="1" s="1"/>
  <c r="K22" i="1"/>
  <c r="E22" i="1" s="1"/>
  <c r="F22" i="1"/>
  <c r="AM21" i="1"/>
  <c r="AR21" i="1" s="1"/>
  <c r="AG21" i="1"/>
  <c r="AL21" i="1" s="1"/>
  <c r="AA21" i="1"/>
  <c r="AF21" i="1" s="1"/>
  <c r="R21" i="1"/>
  <c r="W21" i="1" s="1"/>
  <c r="L21" i="1"/>
  <c r="Q21" i="1" s="1"/>
  <c r="F21" i="1"/>
  <c r="K21" i="1" s="1"/>
  <c r="AR20" i="1"/>
  <c r="AM20" i="1"/>
  <c r="AG20" i="1"/>
  <c r="AL20" i="1" s="1"/>
  <c r="AF20" i="1"/>
  <c r="AA20" i="1"/>
  <c r="R20" i="1"/>
  <c r="W20" i="1" s="1"/>
  <c r="Q20" i="1"/>
  <c r="L20" i="1"/>
  <c r="F20" i="1"/>
  <c r="K20" i="1" s="1"/>
  <c r="E20" i="1" s="1"/>
  <c r="AM19" i="1"/>
  <c r="AR19" i="1" s="1"/>
  <c r="AG19" i="1"/>
  <c r="AG23" i="1" s="1"/>
  <c r="AA19" i="1"/>
  <c r="AF19" i="1" s="1"/>
  <c r="R19" i="1"/>
  <c r="W19" i="1" s="1"/>
  <c r="L19" i="1"/>
  <c r="Q19" i="1" s="1"/>
  <c r="F19" i="1"/>
  <c r="F23" i="1" s="1"/>
  <c r="AM18" i="1"/>
  <c r="AR18" i="1" s="1"/>
  <c r="AL18" i="1"/>
  <c r="AG18" i="1"/>
  <c r="AA18" i="1"/>
  <c r="AF18" i="1" s="1"/>
  <c r="W18" i="1"/>
  <c r="R18" i="1"/>
  <c r="L18" i="1"/>
  <c r="Q18" i="1" s="1"/>
  <c r="K18" i="1"/>
  <c r="F18" i="1"/>
  <c r="AM17" i="1"/>
  <c r="AR17" i="1" s="1"/>
  <c r="AG17" i="1"/>
  <c r="AL17" i="1" s="1"/>
  <c r="AA17" i="1"/>
  <c r="AF17" i="1" s="1"/>
  <c r="R17" i="1"/>
  <c r="W17" i="1" s="1"/>
  <c r="L17" i="1"/>
  <c r="Q17" i="1" s="1"/>
  <c r="F17" i="1"/>
  <c r="K17" i="1" s="1"/>
  <c r="AR16" i="1"/>
  <c r="AM16" i="1"/>
  <c r="AM23" i="1" s="1"/>
  <c r="AG16" i="1"/>
  <c r="AL16" i="1" s="1"/>
  <c r="AF16" i="1"/>
  <c r="AA16" i="1"/>
  <c r="AA23" i="1" s="1"/>
  <c r="R16" i="1"/>
  <c r="W16" i="1" s="1"/>
  <c r="Q16" i="1"/>
  <c r="Q23" i="1" s="1"/>
  <c r="L16" i="1"/>
  <c r="L23" i="1" s="1"/>
  <c r="F16" i="1"/>
  <c r="K16" i="1" s="1"/>
  <c r="AL23" i="1" l="1"/>
  <c r="W23" i="1"/>
  <c r="E21" i="1"/>
  <c r="AR23" i="1"/>
  <c r="E18" i="1"/>
  <c r="E16" i="1"/>
  <c r="AF23" i="1"/>
  <c r="E17" i="1"/>
  <c r="R23" i="1"/>
  <c r="K19" i="1"/>
  <c r="AL19" i="1"/>
  <c r="E19" i="1" l="1"/>
  <c r="E23" i="1"/>
  <c r="K23" i="1"/>
</calcChain>
</file>

<file path=xl/sharedStrings.xml><?xml version="1.0" encoding="utf-8"?>
<sst xmlns="http://schemas.openxmlformats.org/spreadsheetml/2006/main" count="127" uniqueCount="61">
  <si>
    <t xml:space="preserve">Приложение 1 к подпрограмме Таежнинского сельсовета "Развитие социальной, культурной и спортивной жизни  населения МО Таежнинский сельсовет" на 2014-2019 годы          </t>
  </si>
  <si>
    <t>НАПРАВЛЕНИЯ И ОБЪЕМЫ ФИНАНСИРОВАНИЯ ПРОГРАММЫ</t>
  </si>
  <si>
    <t>№ п/п</t>
  </si>
  <si>
    <t>Подпрограммы и основные мероприятия МП</t>
  </si>
  <si>
    <t>КЦСР</t>
  </si>
  <si>
    <t>Соисполнитель (участник)</t>
  </si>
  <si>
    <t>Общий объем финансирования, тыс.руб.</t>
  </si>
  <si>
    <t>2014 год</t>
  </si>
  <si>
    <t>2015 год</t>
  </si>
  <si>
    <t>2016 год</t>
  </si>
  <si>
    <t>2017 год</t>
  </si>
  <si>
    <t>2018 год</t>
  </si>
  <si>
    <t>2019 год</t>
  </si>
  <si>
    <t xml:space="preserve">Объем финансирования &lt;*&gt;,   </t>
  </si>
  <si>
    <t xml:space="preserve">           тыс. руб.</t>
  </si>
  <si>
    <t xml:space="preserve">           тыс. руб..</t>
  </si>
  <si>
    <t>МБ</t>
  </si>
  <si>
    <t>ПУ</t>
  </si>
  <si>
    <t>КБ        &lt;**&gt;</t>
  </si>
  <si>
    <t>Итого финансирование 2014 год</t>
  </si>
  <si>
    <t>КБ      &lt;**&gt;</t>
  </si>
  <si>
    <t>Итого финансирование 2015 год</t>
  </si>
  <si>
    <t>КБ &lt;**&gt;</t>
  </si>
  <si>
    <t>Итого финансирование 2016 год</t>
  </si>
  <si>
    <t>КБ    &lt;**&gt;</t>
  </si>
  <si>
    <t>Итого финансирование 2017 год</t>
  </si>
  <si>
    <t>Итого финансирование 2018 год</t>
  </si>
  <si>
    <t>Итого финансирование 2019 год</t>
  </si>
  <si>
    <t>всего</t>
  </si>
  <si>
    <t>в т.ч.</t>
  </si>
  <si>
    <t>(11+17+23+29)</t>
  </si>
  <si>
    <t>БДО</t>
  </si>
  <si>
    <t>БПО</t>
  </si>
  <si>
    <t>(6+9+10)</t>
  </si>
  <si>
    <t>(12+15+16)</t>
  </si>
  <si>
    <t>(18+21+22)</t>
  </si>
  <si>
    <t>(24+27+28)</t>
  </si>
  <si>
    <t>(30+33+34)</t>
  </si>
  <si>
    <t>1.</t>
  </si>
  <si>
    <t>Подпрограмма «Защита населения и территорий МО Таежнинский сельсовет от чрезвычайных ситуаций»</t>
  </si>
  <si>
    <t>1.1</t>
  </si>
  <si>
    <t>Организация развития и поддержки  талантливой  молодежи и подростков (в том числе приобретение спортивных товаров и т.д.)</t>
  </si>
  <si>
    <t>1.2</t>
  </si>
  <si>
    <t xml:space="preserve">Организация и проведение массовых праздничных мероприятий (в том числе приобретение и размещение баннеров, изготовление сцены, приобретение фейерверков, приобретение грамот, подарков, призов и т.д.)   </t>
  </si>
  <si>
    <t>4158003    4158300</t>
  </si>
  <si>
    <t>1.3</t>
  </si>
  <si>
    <t>Оказание материальной помощи гражданам, находящимся в трудной жизненной ситуации</t>
  </si>
  <si>
    <t>1.4</t>
  </si>
  <si>
    <t>Межбюджетные трансферты МБУК «Таежнинский культурно-спортивный комплекс»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</si>
  <si>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415Ч003</t>
  </si>
  <si>
    <t>1.5</t>
  </si>
  <si>
    <t>Межбюджетные трансферты МБУК «Таежнинская сельская библиотека»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</si>
  <si>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1.6</t>
  </si>
  <si>
    <t xml:space="preserve"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</si>
  <si>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1.7</t>
  </si>
  <si>
    <t xml:space="preserve">Организация развития и поддержки массовой физической культуры и спорта  (в т.ч. приобретение спортинвентаря, оборудования, спортивной одежды, обуви, призов, кубков, грамот, медалей, поощрение победителей соревнований, оплата проезда спортивных команд к месту проведения мероприятий, организация массовых физкультурных и спортивных мероприятий и т.д.)  </t>
  </si>
  <si>
    <t>Всего по подпрограмме</t>
  </si>
  <si>
    <t>Всего по подпрограмме:</t>
  </si>
  <si>
    <t>Примечания: МБ – средства местного бюджета; ПУ – платные услуги; КБ – средства краевого бюджета.</t>
  </si>
  <si>
    <t>&lt;*&gt; в случае наличия других источников финансирования (внебюджетных источников, средства федерального бюджета) необходимо добавить столбцы для полного отражения объемов финансирования</t>
  </si>
  <si>
    <t>&lt;**&gt; данные столбцы таблицы могут не присутствовать в случае отсутствия финансирования мероприятий со стороны краевого и/или федерального бюджетов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</si>
</sst>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9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54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Alignment="1">
      <alignment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1" fillId="2" borderId="0" xfId="0" applyFont="1" applyFill="1" applyAlignment="1">
      <alignment vertical="center"/>
    </xf>
    <xf numFmtId="0" fontId="2" fillId="0" borderId="0" xfId="0" applyFont="1" applyFill="1" applyAlignment="1">
      <alignment horizontal="left" vertical="center" wrapText="1"/>
    </xf>
    <xf numFmtId="0" fontId="2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vertical="center" wrapText="1"/>
    </xf>
    <xf numFmtId="0" fontId="3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textRotation="90" wrapText="1"/>
    </xf>
    <xf numFmtId="0" fontId="2" fillId="2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textRotation="90" wrapText="1"/>
    </xf>
    <xf numFmtId="0" fontId="2" fillId="2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3" fillId="0" borderId="3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3" fillId="0" borderId="6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vertical="top" wrapText="1"/>
    </xf>
    <xf numFmtId="0" fontId="2" fillId="0" borderId="3" xfId="0" applyFont="1" applyFill="1" applyBorder="1" applyAlignment="1">
      <alignment horizontal="center" vertical="top" wrapText="1"/>
    </xf>
    <xf numFmtId="0" fontId="1" fillId="0" borderId="6" xfId="0" applyFont="1" applyFill="1" applyBorder="1" applyAlignment="1">
      <alignment vertical="center"/>
    </xf>
    <xf numFmtId="2" fontId="2" fillId="0" borderId="4" xfId="0" applyNumberFormat="1" applyFont="1" applyFill="1" applyBorder="1" applyAlignment="1">
      <alignment horizontal="right" vertical="center" wrapText="1"/>
    </xf>
    <xf numFmtId="2" fontId="2" fillId="2" borderId="4" xfId="0" applyNumberFormat="1" applyFont="1" applyFill="1" applyBorder="1" applyAlignment="1">
      <alignment horizontal="right" vertical="center" wrapText="1"/>
    </xf>
    <xf numFmtId="2" fontId="2" fillId="0" borderId="3" xfId="0" applyNumberFormat="1" applyFont="1" applyFill="1" applyBorder="1" applyAlignment="1">
      <alignment horizontal="right" vertical="center" wrapText="1"/>
    </xf>
    <xf numFmtId="3" fontId="2" fillId="0" borderId="3" xfId="0" applyNumberFormat="1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wrapText="1"/>
    </xf>
    <xf numFmtId="0" fontId="3" fillId="0" borderId="6" xfId="0" applyFont="1" applyFill="1" applyBorder="1" applyAlignment="1">
      <alignment horizontal="center" wrapText="1"/>
    </xf>
    <xf numFmtId="2" fontId="3" fillId="0" borderId="3" xfId="0" applyNumberFormat="1" applyFont="1" applyFill="1" applyBorder="1" applyAlignment="1">
      <alignment horizontal="right" vertical="center" wrapText="1"/>
    </xf>
    <xf numFmtId="2" fontId="3" fillId="0" borderId="2" xfId="0" applyNumberFormat="1" applyFont="1" applyFill="1" applyBorder="1" applyAlignment="1">
      <alignment horizontal="right" vertical="center" wrapText="1"/>
    </xf>
    <xf numFmtId="2" fontId="3" fillId="0" borderId="4" xfId="0" applyNumberFormat="1" applyFont="1" applyFill="1" applyBorder="1" applyAlignment="1">
      <alignment horizontal="center" vertical="center" wrapText="1"/>
    </xf>
    <xf numFmtId="2" fontId="3" fillId="0" borderId="5" xfId="0" applyNumberFormat="1" applyFont="1" applyFill="1" applyBorder="1" applyAlignment="1">
      <alignment horizontal="center" vertical="center" wrapText="1"/>
    </xf>
    <xf numFmtId="2" fontId="3" fillId="0" borderId="6" xfId="0" applyNumberFormat="1" applyFont="1" applyFill="1" applyBorder="1" applyAlignment="1">
      <alignment horizontal="center" vertical="center" wrapText="1"/>
    </xf>
    <xf numFmtId="2" fontId="3" fillId="2" borderId="2" xfId="0" applyNumberFormat="1" applyFont="1" applyFill="1" applyBorder="1" applyAlignment="1">
      <alignment horizontal="right" vertical="center" wrapText="1"/>
    </xf>
    <xf numFmtId="0" fontId="4" fillId="0" borderId="0" xfId="0" applyFont="1" applyFill="1" applyAlignment="1">
      <alignment vertical="center"/>
    </xf>
    <xf numFmtId="0" fontId="3" fillId="0" borderId="0" xfId="0" applyFont="1" applyFill="1" applyBorder="1" applyAlignment="1">
      <alignment horizontal="center" wrapText="1"/>
    </xf>
    <xf numFmtId="2" fontId="3" fillId="0" borderId="0" xfId="0" applyNumberFormat="1" applyFont="1" applyFill="1" applyBorder="1" applyAlignment="1">
      <alignment horizontal="right" vertical="center" wrapText="1"/>
    </xf>
    <xf numFmtId="2" fontId="3" fillId="0" borderId="0" xfId="0" applyNumberFormat="1" applyFont="1" applyFill="1" applyBorder="1" applyAlignment="1">
      <alignment horizontal="center" vertical="center" wrapText="1"/>
    </xf>
    <xf numFmtId="2" fontId="3" fillId="2" borderId="0" xfId="0" applyNumberFormat="1" applyFont="1" applyFill="1" applyBorder="1" applyAlignment="1">
      <alignment horizontal="right" vertical="center" wrapText="1"/>
    </xf>
    <xf numFmtId="0" fontId="2" fillId="0" borderId="0" xfId="0" applyFont="1" applyFill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27"/>
  <sheetViews>
    <sheetView tabSelected="1" workbookViewId="0">
      <selection sqref="A1:XFD1048576"/>
    </sheetView>
  </sheetViews>
  <sheetFormatPr defaultRowHeight="12" x14ac:dyDescent="0.25"/>
  <cols>
    <col min="1" max="1" width="4.7109375" style="1" customWidth="1"/>
    <col min="2" max="2" width="48.7109375" style="1" customWidth="1"/>
    <col min="3" max="3" width="9.140625" style="1"/>
    <col min="4" max="4" width="3.140625" style="1" customWidth="1"/>
    <col min="5" max="5" width="13.140625" style="1" customWidth="1"/>
    <col min="6" max="6" width="9.140625" style="1"/>
    <col min="7" max="7" width="4.5703125" style="1" customWidth="1"/>
    <col min="8" max="8" width="9.140625" style="1"/>
    <col min="9" max="10" width="4.7109375" style="1" customWidth="1"/>
    <col min="11" max="12" width="9.140625" style="1"/>
    <col min="13" max="13" width="5.140625" style="1" customWidth="1"/>
    <col min="14" max="14" width="9.140625" style="1"/>
    <col min="15" max="16" width="4.5703125" style="1" customWidth="1"/>
    <col min="17" max="18" width="9.140625" style="1" customWidth="1"/>
    <col min="19" max="19" width="5.7109375" style="1" customWidth="1"/>
    <col min="20" max="20" width="9.140625" style="1"/>
    <col min="21" max="21" width="5.28515625" style="1" customWidth="1"/>
    <col min="22" max="22" width="4.7109375" style="1" customWidth="1"/>
    <col min="23" max="23" width="9.140625" style="1"/>
    <col min="24" max="24" width="4.7109375" style="1" customWidth="1"/>
    <col min="25" max="25" width="24.85546875" style="1" customWidth="1"/>
    <col min="26" max="26" width="9.140625" style="1"/>
    <col min="27" max="27" width="9.140625" style="5"/>
    <col min="28" max="28" width="4.85546875" style="5" customWidth="1"/>
    <col min="29" max="29" width="9.140625" style="5"/>
    <col min="30" max="30" width="4.7109375" style="5" customWidth="1"/>
    <col min="31" max="31" width="4.85546875" style="5" customWidth="1"/>
    <col min="32" max="32" width="9.140625" style="5"/>
    <col min="33" max="33" width="9.140625" style="1"/>
    <col min="34" max="34" width="4.85546875" style="1" customWidth="1"/>
    <col min="35" max="35" width="9.140625" style="1"/>
    <col min="36" max="37" width="4.7109375" style="1" customWidth="1"/>
    <col min="38" max="39" width="9.140625" style="1"/>
    <col min="40" max="40" width="4.85546875" style="1" customWidth="1"/>
    <col min="41" max="41" width="9.140625" style="1"/>
    <col min="42" max="43" width="4.7109375" style="1" customWidth="1"/>
    <col min="44" max="16384" width="9.140625" style="1"/>
  </cols>
  <sheetData>
    <row r="1" spans="1:45" ht="56.25" customHeight="1" x14ac:dyDescent="0.25">
      <c r="E1" s="2"/>
      <c r="J1" s="3"/>
      <c r="K1" s="3"/>
      <c r="L1" s="3"/>
      <c r="M1" s="3"/>
      <c r="N1" s="3"/>
      <c r="O1" s="3"/>
      <c r="P1" s="3"/>
      <c r="Q1" s="4" t="s">
        <v>0</v>
      </c>
      <c r="R1" s="4"/>
      <c r="S1" s="4"/>
      <c r="T1" s="4"/>
      <c r="U1" s="4"/>
      <c r="V1" s="4"/>
      <c r="W1" s="4"/>
      <c r="AF1" s="6"/>
      <c r="AG1" s="6"/>
      <c r="AH1" s="6"/>
      <c r="AI1" s="6"/>
      <c r="AJ1" s="6"/>
      <c r="AK1" s="6"/>
      <c r="AL1" s="6"/>
      <c r="AM1" s="7"/>
      <c r="AN1" s="7"/>
      <c r="AO1" s="7"/>
      <c r="AP1" s="7"/>
      <c r="AQ1" s="7"/>
      <c r="AR1" s="7"/>
      <c r="AS1" s="8"/>
    </row>
    <row r="2" spans="1:45" ht="45" customHeight="1" x14ac:dyDescent="0.25">
      <c r="A2" s="9" t="s">
        <v>1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 t="s">
        <v>1</v>
      </c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9"/>
      <c r="AL2" s="9"/>
      <c r="AM2" s="9"/>
      <c r="AN2" s="9"/>
      <c r="AO2" s="9"/>
      <c r="AP2" s="9"/>
      <c r="AQ2" s="9"/>
      <c r="AR2" s="9"/>
    </row>
    <row r="3" spans="1:45" ht="12" customHeight="1" x14ac:dyDescent="0.25">
      <c r="A3" s="10" t="s">
        <v>2</v>
      </c>
      <c r="B3" s="10" t="s">
        <v>3</v>
      </c>
      <c r="C3" s="10" t="s">
        <v>4</v>
      </c>
      <c r="D3" s="11" t="s">
        <v>5</v>
      </c>
      <c r="E3" s="10" t="s">
        <v>6</v>
      </c>
      <c r="F3" s="10" t="s">
        <v>7</v>
      </c>
      <c r="G3" s="10"/>
      <c r="H3" s="10"/>
      <c r="I3" s="10"/>
      <c r="J3" s="10"/>
      <c r="K3" s="10"/>
      <c r="L3" s="10" t="s">
        <v>8</v>
      </c>
      <c r="M3" s="10"/>
      <c r="N3" s="10"/>
      <c r="O3" s="10"/>
      <c r="P3" s="10"/>
      <c r="Q3" s="10"/>
      <c r="R3" s="10" t="s">
        <v>9</v>
      </c>
      <c r="S3" s="10"/>
      <c r="T3" s="10"/>
      <c r="U3" s="10"/>
      <c r="V3" s="10"/>
      <c r="W3" s="10"/>
      <c r="X3" s="10" t="s">
        <v>2</v>
      </c>
      <c r="Y3" s="10" t="s">
        <v>3</v>
      </c>
      <c r="Z3" s="10" t="s">
        <v>4</v>
      </c>
      <c r="AA3" s="12" t="s">
        <v>10</v>
      </c>
      <c r="AB3" s="12"/>
      <c r="AC3" s="12"/>
      <c r="AD3" s="12"/>
      <c r="AE3" s="12"/>
      <c r="AF3" s="12"/>
      <c r="AG3" s="10" t="s">
        <v>11</v>
      </c>
      <c r="AH3" s="10"/>
      <c r="AI3" s="10"/>
      <c r="AJ3" s="10"/>
      <c r="AK3" s="10"/>
      <c r="AL3" s="10"/>
      <c r="AM3" s="13" t="s">
        <v>12</v>
      </c>
      <c r="AN3" s="13"/>
      <c r="AO3" s="13"/>
      <c r="AP3" s="13"/>
      <c r="AQ3" s="13"/>
      <c r="AR3" s="13"/>
    </row>
    <row r="4" spans="1:45" x14ac:dyDescent="0.25">
      <c r="A4" s="13"/>
      <c r="B4" s="13"/>
      <c r="C4" s="13"/>
      <c r="D4" s="14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U4" s="13"/>
      <c r="V4" s="13"/>
      <c r="W4" s="13"/>
      <c r="X4" s="13"/>
      <c r="Y4" s="13"/>
      <c r="Z4" s="13"/>
      <c r="AA4" s="15"/>
      <c r="AB4" s="15"/>
      <c r="AC4" s="15"/>
      <c r="AD4" s="15"/>
      <c r="AE4" s="15"/>
      <c r="AF4" s="15"/>
      <c r="AG4" s="13"/>
      <c r="AH4" s="13"/>
      <c r="AI4" s="13"/>
      <c r="AJ4" s="13"/>
      <c r="AK4" s="13"/>
      <c r="AL4" s="13"/>
      <c r="AM4" s="13"/>
      <c r="AN4" s="13"/>
      <c r="AO4" s="13"/>
      <c r="AP4" s="13"/>
      <c r="AQ4" s="13"/>
      <c r="AR4" s="13"/>
    </row>
    <row r="5" spans="1:45" x14ac:dyDescent="0.25">
      <c r="A5" s="13"/>
      <c r="B5" s="13"/>
      <c r="C5" s="13"/>
      <c r="D5" s="14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5"/>
      <c r="AB5" s="15"/>
      <c r="AC5" s="15"/>
      <c r="AD5" s="15"/>
      <c r="AE5" s="15"/>
      <c r="AF5" s="15"/>
      <c r="AG5" s="13"/>
      <c r="AH5" s="13"/>
      <c r="AI5" s="13"/>
      <c r="AJ5" s="13"/>
      <c r="AK5" s="13"/>
      <c r="AL5" s="13"/>
      <c r="AM5" s="13"/>
      <c r="AN5" s="13"/>
      <c r="AO5" s="13"/>
      <c r="AP5" s="13"/>
      <c r="AQ5" s="13"/>
      <c r="AR5" s="13"/>
    </row>
    <row r="6" spans="1:45" x14ac:dyDescent="0.25">
      <c r="A6" s="13"/>
      <c r="B6" s="13"/>
      <c r="C6" s="13"/>
      <c r="D6" s="14"/>
      <c r="E6" s="13"/>
      <c r="F6" s="16" t="s">
        <v>13</v>
      </c>
      <c r="G6" s="17"/>
      <c r="H6" s="17"/>
      <c r="I6" s="17"/>
      <c r="J6" s="17"/>
      <c r="K6" s="18"/>
      <c r="L6" s="13" t="s">
        <v>13</v>
      </c>
      <c r="M6" s="13"/>
      <c r="N6" s="13"/>
      <c r="O6" s="13"/>
      <c r="P6" s="13"/>
      <c r="Q6" s="13"/>
      <c r="R6" s="13" t="s">
        <v>13</v>
      </c>
      <c r="S6" s="13"/>
      <c r="T6" s="13"/>
      <c r="U6" s="13"/>
      <c r="V6" s="13"/>
      <c r="W6" s="13"/>
      <c r="X6" s="13"/>
      <c r="Y6" s="13"/>
      <c r="Z6" s="13"/>
      <c r="AA6" s="15" t="s">
        <v>13</v>
      </c>
      <c r="AB6" s="15"/>
      <c r="AC6" s="15"/>
      <c r="AD6" s="15"/>
      <c r="AE6" s="15"/>
      <c r="AF6" s="15"/>
      <c r="AG6" s="13" t="s">
        <v>13</v>
      </c>
      <c r="AH6" s="13"/>
      <c r="AI6" s="13"/>
      <c r="AJ6" s="13"/>
      <c r="AK6" s="13"/>
      <c r="AL6" s="13"/>
      <c r="AM6" s="13" t="s">
        <v>13</v>
      </c>
      <c r="AN6" s="13"/>
      <c r="AO6" s="13"/>
      <c r="AP6" s="13"/>
      <c r="AQ6" s="13"/>
      <c r="AR6" s="13"/>
    </row>
    <row r="7" spans="1:45" x14ac:dyDescent="0.25">
      <c r="A7" s="13"/>
      <c r="B7" s="13"/>
      <c r="C7" s="13"/>
      <c r="D7" s="14"/>
      <c r="E7" s="13"/>
      <c r="F7" s="16" t="s">
        <v>14</v>
      </c>
      <c r="G7" s="17"/>
      <c r="H7" s="17"/>
      <c r="I7" s="17"/>
      <c r="J7" s="17"/>
      <c r="K7" s="18"/>
      <c r="L7" s="13" t="s">
        <v>15</v>
      </c>
      <c r="M7" s="13"/>
      <c r="N7" s="13"/>
      <c r="O7" s="13"/>
      <c r="P7" s="13"/>
      <c r="Q7" s="13"/>
      <c r="R7" s="13" t="s">
        <v>14</v>
      </c>
      <c r="S7" s="13"/>
      <c r="T7" s="13"/>
      <c r="U7" s="13"/>
      <c r="V7" s="13"/>
      <c r="W7" s="13"/>
      <c r="X7" s="13"/>
      <c r="Y7" s="13"/>
      <c r="Z7" s="13"/>
      <c r="AA7" s="15" t="s">
        <v>14</v>
      </c>
      <c r="AB7" s="15"/>
      <c r="AC7" s="15"/>
      <c r="AD7" s="15"/>
      <c r="AE7" s="15"/>
      <c r="AF7" s="15"/>
      <c r="AG7" s="13" t="s">
        <v>14</v>
      </c>
      <c r="AH7" s="13"/>
      <c r="AI7" s="13"/>
      <c r="AJ7" s="13"/>
      <c r="AK7" s="13"/>
      <c r="AL7" s="13"/>
      <c r="AM7" s="13" t="s">
        <v>14</v>
      </c>
      <c r="AN7" s="13"/>
      <c r="AO7" s="13"/>
      <c r="AP7" s="13"/>
      <c r="AQ7" s="13"/>
      <c r="AR7" s="13"/>
    </row>
    <row r="8" spans="1:45" x14ac:dyDescent="0.25">
      <c r="A8" s="13"/>
      <c r="B8" s="13"/>
      <c r="C8" s="13"/>
      <c r="D8" s="14"/>
      <c r="E8" s="13"/>
      <c r="F8" s="13" t="s">
        <v>16</v>
      </c>
      <c r="G8" s="13"/>
      <c r="H8" s="13"/>
      <c r="I8" s="13" t="s">
        <v>17</v>
      </c>
      <c r="J8" s="13" t="s">
        <v>18</v>
      </c>
      <c r="K8" s="19" t="s">
        <v>19</v>
      </c>
      <c r="L8" s="13" t="s">
        <v>16</v>
      </c>
      <c r="M8" s="13"/>
      <c r="N8" s="13"/>
      <c r="O8" s="13" t="s">
        <v>17</v>
      </c>
      <c r="P8" s="19" t="s">
        <v>20</v>
      </c>
      <c r="Q8" s="19" t="s">
        <v>21</v>
      </c>
      <c r="R8" s="13" t="s">
        <v>16</v>
      </c>
      <c r="S8" s="13"/>
      <c r="T8" s="13"/>
      <c r="U8" s="13" t="s">
        <v>17</v>
      </c>
      <c r="V8" s="19" t="s">
        <v>22</v>
      </c>
      <c r="W8" s="19" t="s">
        <v>23</v>
      </c>
      <c r="X8" s="13"/>
      <c r="Y8" s="13"/>
      <c r="Z8" s="13"/>
      <c r="AA8" s="15" t="s">
        <v>16</v>
      </c>
      <c r="AB8" s="15"/>
      <c r="AC8" s="15"/>
      <c r="AD8" s="15" t="s">
        <v>17</v>
      </c>
      <c r="AE8" s="20" t="s">
        <v>24</v>
      </c>
      <c r="AF8" s="20" t="s">
        <v>25</v>
      </c>
      <c r="AG8" s="13" t="s">
        <v>16</v>
      </c>
      <c r="AH8" s="13"/>
      <c r="AI8" s="13"/>
      <c r="AJ8" s="13" t="s">
        <v>17</v>
      </c>
      <c r="AK8" s="19" t="s">
        <v>24</v>
      </c>
      <c r="AL8" s="19" t="s">
        <v>26</v>
      </c>
      <c r="AM8" s="13" t="s">
        <v>16</v>
      </c>
      <c r="AN8" s="13"/>
      <c r="AO8" s="13"/>
      <c r="AP8" s="13" t="s">
        <v>17</v>
      </c>
      <c r="AQ8" s="19" t="s">
        <v>24</v>
      </c>
      <c r="AR8" s="19" t="s">
        <v>27</v>
      </c>
    </row>
    <row r="9" spans="1:45" x14ac:dyDescent="0.25">
      <c r="A9" s="13"/>
      <c r="B9" s="13"/>
      <c r="C9" s="13"/>
      <c r="D9" s="14"/>
      <c r="E9" s="13"/>
      <c r="F9" s="13"/>
      <c r="G9" s="13"/>
      <c r="H9" s="13"/>
      <c r="I9" s="13"/>
      <c r="J9" s="13"/>
      <c r="K9" s="21"/>
      <c r="L9" s="13"/>
      <c r="M9" s="13"/>
      <c r="N9" s="13"/>
      <c r="O9" s="13"/>
      <c r="P9" s="21"/>
      <c r="Q9" s="21"/>
      <c r="R9" s="13"/>
      <c r="S9" s="13"/>
      <c r="T9" s="13"/>
      <c r="U9" s="13"/>
      <c r="V9" s="21"/>
      <c r="W9" s="21"/>
      <c r="X9" s="13"/>
      <c r="Y9" s="13"/>
      <c r="Z9" s="13"/>
      <c r="AA9" s="15"/>
      <c r="AB9" s="15"/>
      <c r="AC9" s="15"/>
      <c r="AD9" s="15"/>
      <c r="AE9" s="22"/>
      <c r="AF9" s="22"/>
      <c r="AG9" s="13"/>
      <c r="AH9" s="13"/>
      <c r="AI9" s="13"/>
      <c r="AJ9" s="13"/>
      <c r="AK9" s="21"/>
      <c r="AL9" s="21"/>
      <c r="AM9" s="13"/>
      <c r="AN9" s="13"/>
      <c r="AO9" s="13"/>
      <c r="AP9" s="13"/>
      <c r="AQ9" s="21"/>
      <c r="AR9" s="21"/>
    </row>
    <row r="10" spans="1:45" x14ac:dyDescent="0.25">
      <c r="A10" s="13"/>
      <c r="B10" s="13"/>
      <c r="C10" s="13"/>
      <c r="D10" s="14"/>
      <c r="E10" s="13"/>
      <c r="F10" s="13"/>
      <c r="G10" s="13"/>
      <c r="H10" s="13"/>
      <c r="I10" s="13"/>
      <c r="J10" s="13"/>
      <c r="K10" s="21"/>
      <c r="L10" s="13"/>
      <c r="M10" s="13"/>
      <c r="N10" s="13"/>
      <c r="O10" s="13"/>
      <c r="P10" s="21"/>
      <c r="Q10" s="21"/>
      <c r="R10" s="13"/>
      <c r="S10" s="13"/>
      <c r="T10" s="13"/>
      <c r="U10" s="13"/>
      <c r="V10" s="21"/>
      <c r="W10" s="21"/>
      <c r="X10" s="13"/>
      <c r="Y10" s="13"/>
      <c r="Z10" s="13"/>
      <c r="AA10" s="15"/>
      <c r="AB10" s="15"/>
      <c r="AC10" s="15"/>
      <c r="AD10" s="15"/>
      <c r="AE10" s="22"/>
      <c r="AF10" s="22"/>
      <c r="AG10" s="13"/>
      <c r="AH10" s="13"/>
      <c r="AI10" s="13"/>
      <c r="AJ10" s="13"/>
      <c r="AK10" s="21"/>
      <c r="AL10" s="21"/>
      <c r="AM10" s="13"/>
      <c r="AN10" s="13"/>
      <c r="AO10" s="13"/>
      <c r="AP10" s="13"/>
      <c r="AQ10" s="21"/>
      <c r="AR10" s="21"/>
    </row>
    <row r="11" spans="1:45" x14ac:dyDescent="0.25">
      <c r="A11" s="13"/>
      <c r="B11" s="13"/>
      <c r="C11" s="13"/>
      <c r="D11" s="14"/>
      <c r="E11" s="13"/>
      <c r="F11" s="13" t="s">
        <v>28</v>
      </c>
      <c r="G11" s="13" t="s">
        <v>29</v>
      </c>
      <c r="H11" s="13"/>
      <c r="I11" s="13"/>
      <c r="J11" s="13"/>
      <c r="K11" s="10"/>
      <c r="L11" s="13" t="s">
        <v>28</v>
      </c>
      <c r="M11" s="13" t="s">
        <v>29</v>
      </c>
      <c r="N11" s="13"/>
      <c r="O11" s="13"/>
      <c r="P11" s="21"/>
      <c r="Q11" s="10"/>
      <c r="R11" s="13" t="s">
        <v>28</v>
      </c>
      <c r="S11" s="13" t="s">
        <v>29</v>
      </c>
      <c r="T11" s="13"/>
      <c r="U11" s="13"/>
      <c r="V11" s="21"/>
      <c r="W11" s="10"/>
      <c r="X11" s="13"/>
      <c r="Y11" s="13"/>
      <c r="Z11" s="13"/>
      <c r="AA11" s="15" t="s">
        <v>28</v>
      </c>
      <c r="AB11" s="15" t="s">
        <v>29</v>
      </c>
      <c r="AC11" s="15"/>
      <c r="AD11" s="15"/>
      <c r="AE11" s="22"/>
      <c r="AF11" s="12"/>
      <c r="AG11" s="13" t="s">
        <v>28</v>
      </c>
      <c r="AH11" s="13" t="s">
        <v>29</v>
      </c>
      <c r="AI11" s="13"/>
      <c r="AJ11" s="13"/>
      <c r="AK11" s="21"/>
      <c r="AL11" s="10"/>
      <c r="AM11" s="13" t="s">
        <v>28</v>
      </c>
      <c r="AN11" s="13" t="s">
        <v>29</v>
      </c>
      <c r="AO11" s="13"/>
      <c r="AP11" s="13"/>
      <c r="AQ11" s="21"/>
      <c r="AR11" s="10"/>
    </row>
    <row r="12" spans="1:45" x14ac:dyDescent="0.25">
      <c r="A12" s="13"/>
      <c r="B12" s="13"/>
      <c r="C12" s="13"/>
      <c r="D12" s="14"/>
      <c r="E12" s="13" t="s">
        <v>30</v>
      </c>
      <c r="F12" s="13"/>
      <c r="G12" s="13" t="s">
        <v>31</v>
      </c>
      <c r="H12" s="13" t="s">
        <v>32</v>
      </c>
      <c r="I12" s="13"/>
      <c r="J12" s="13"/>
      <c r="K12" s="13" t="s">
        <v>33</v>
      </c>
      <c r="L12" s="13"/>
      <c r="M12" s="13" t="s">
        <v>31</v>
      </c>
      <c r="N12" s="13" t="s">
        <v>32</v>
      </c>
      <c r="O12" s="13"/>
      <c r="P12" s="21"/>
      <c r="Q12" s="13" t="s">
        <v>34</v>
      </c>
      <c r="R12" s="13"/>
      <c r="S12" s="13" t="s">
        <v>31</v>
      </c>
      <c r="T12" s="13" t="s">
        <v>32</v>
      </c>
      <c r="U12" s="13"/>
      <c r="V12" s="21"/>
      <c r="W12" s="13" t="s">
        <v>35</v>
      </c>
      <c r="X12" s="13"/>
      <c r="Y12" s="13"/>
      <c r="Z12" s="13"/>
      <c r="AA12" s="15"/>
      <c r="AB12" s="15" t="s">
        <v>31</v>
      </c>
      <c r="AC12" s="15" t="s">
        <v>32</v>
      </c>
      <c r="AD12" s="15"/>
      <c r="AE12" s="22"/>
      <c r="AF12" s="15" t="s">
        <v>36</v>
      </c>
      <c r="AG12" s="13"/>
      <c r="AH12" s="13" t="s">
        <v>31</v>
      </c>
      <c r="AI12" s="13" t="s">
        <v>32</v>
      </c>
      <c r="AJ12" s="13"/>
      <c r="AK12" s="21"/>
      <c r="AL12" s="13" t="s">
        <v>37</v>
      </c>
      <c r="AM12" s="13"/>
      <c r="AN12" s="13" t="s">
        <v>31</v>
      </c>
      <c r="AO12" s="13" t="s">
        <v>32</v>
      </c>
      <c r="AP12" s="13"/>
      <c r="AQ12" s="21"/>
      <c r="AR12" s="13" t="s">
        <v>37</v>
      </c>
    </row>
    <row r="13" spans="1:45" x14ac:dyDescent="0.25">
      <c r="A13" s="13"/>
      <c r="B13" s="13"/>
      <c r="C13" s="13"/>
      <c r="D13" s="14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0"/>
      <c r="Q13" s="13"/>
      <c r="R13" s="13"/>
      <c r="S13" s="13"/>
      <c r="T13" s="13"/>
      <c r="U13" s="13"/>
      <c r="V13" s="10"/>
      <c r="W13" s="13"/>
      <c r="X13" s="13"/>
      <c r="Y13" s="13"/>
      <c r="Z13" s="13"/>
      <c r="AA13" s="15"/>
      <c r="AB13" s="15"/>
      <c r="AC13" s="15"/>
      <c r="AD13" s="15"/>
      <c r="AE13" s="12"/>
      <c r="AF13" s="15"/>
      <c r="AG13" s="13"/>
      <c r="AH13" s="13"/>
      <c r="AI13" s="13"/>
      <c r="AJ13" s="13"/>
      <c r="AK13" s="10"/>
      <c r="AL13" s="13"/>
      <c r="AM13" s="13"/>
      <c r="AN13" s="13"/>
      <c r="AO13" s="13"/>
      <c r="AP13" s="13"/>
      <c r="AQ13" s="10"/>
      <c r="AR13" s="13"/>
    </row>
    <row r="14" spans="1:45" s="25" customFormat="1" x14ac:dyDescent="0.25">
      <c r="A14" s="23">
        <v>1</v>
      </c>
      <c r="B14" s="23">
        <v>2</v>
      </c>
      <c r="C14" s="23">
        <v>3</v>
      </c>
      <c r="D14" s="23">
        <v>4</v>
      </c>
      <c r="E14" s="23">
        <v>5</v>
      </c>
      <c r="F14" s="23">
        <v>6</v>
      </c>
      <c r="G14" s="23">
        <v>7</v>
      </c>
      <c r="H14" s="23">
        <v>8</v>
      </c>
      <c r="I14" s="23">
        <v>9</v>
      </c>
      <c r="J14" s="23">
        <v>10</v>
      </c>
      <c r="K14" s="23">
        <v>11</v>
      </c>
      <c r="L14" s="23">
        <v>12</v>
      </c>
      <c r="M14" s="23">
        <v>13</v>
      </c>
      <c r="N14" s="23">
        <v>14</v>
      </c>
      <c r="O14" s="23">
        <v>15</v>
      </c>
      <c r="P14" s="23">
        <v>16</v>
      </c>
      <c r="Q14" s="23">
        <v>17</v>
      </c>
      <c r="R14" s="23">
        <v>18</v>
      </c>
      <c r="S14" s="23">
        <v>19</v>
      </c>
      <c r="T14" s="23">
        <v>20</v>
      </c>
      <c r="U14" s="23">
        <v>21</v>
      </c>
      <c r="V14" s="23">
        <v>22</v>
      </c>
      <c r="W14" s="23">
        <v>23</v>
      </c>
      <c r="X14" s="23">
        <v>1</v>
      </c>
      <c r="Y14" s="23">
        <v>2</v>
      </c>
      <c r="Z14" s="23">
        <v>3</v>
      </c>
      <c r="AA14" s="24">
        <v>24</v>
      </c>
      <c r="AB14" s="24">
        <v>25</v>
      </c>
      <c r="AC14" s="24">
        <v>26</v>
      </c>
      <c r="AD14" s="24">
        <v>27</v>
      </c>
      <c r="AE14" s="24">
        <v>28</v>
      </c>
      <c r="AF14" s="24">
        <v>29</v>
      </c>
      <c r="AG14" s="23">
        <v>30</v>
      </c>
      <c r="AH14" s="23">
        <v>31</v>
      </c>
      <c r="AI14" s="23">
        <v>32</v>
      </c>
      <c r="AJ14" s="23">
        <v>33</v>
      </c>
      <c r="AK14" s="23">
        <v>34</v>
      </c>
      <c r="AL14" s="23">
        <v>35</v>
      </c>
      <c r="AM14" s="23">
        <v>30</v>
      </c>
      <c r="AN14" s="23">
        <v>31</v>
      </c>
      <c r="AO14" s="23">
        <v>32</v>
      </c>
      <c r="AP14" s="23">
        <v>33</v>
      </c>
      <c r="AQ14" s="23">
        <v>34</v>
      </c>
      <c r="AR14" s="23">
        <v>35</v>
      </c>
    </row>
    <row r="15" spans="1:45" ht="12" customHeight="1" x14ac:dyDescent="0.25">
      <c r="A15" s="26" t="s">
        <v>38</v>
      </c>
      <c r="B15" s="27" t="s">
        <v>39</v>
      </c>
      <c r="C15" s="28"/>
      <c r="D15" s="28"/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9"/>
      <c r="X15" s="26" t="s">
        <v>38</v>
      </c>
      <c r="Y15" s="30" t="s">
        <v>39</v>
      </c>
      <c r="Z15" s="30"/>
      <c r="AA15" s="30"/>
      <c r="AB15" s="30"/>
      <c r="AC15" s="30"/>
      <c r="AD15" s="30"/>
      <c r="AE15" s="30"/>
      <c r="AF15" s="30"/>
      <c r="AG15" s="30"/>
      <c r="AH15" s="30"/>
      <c r="AI15" s="30"/>
      <c r="AJ15" s="30"/>
      <c r="AK15" s="30"/>
      <c r="AL15" s="30"/>
      <c r="AM15" s="30"/>
      <c r="AN15" s="30"/>
      <c r="AO15" s="30"/>
      <c r="AP15" s="30"/>
      <c r="AQ15" s="30"/>
      <c r="AR15" s="30"/>
    </row>
    <row r="16" spans="1:45" ht="60" x14ac:dyDescent="0.25">
      <c r="A16" s="31" t="s">
        <v>40</v>
      </c>
      <c r="B16" s="32" t="s">
        <v>41</v>
      </c>
      <c r="C16" s="33">
        <v>4158001</v>
      </c>
      <c r="D16" s="34"/>
      <c r="E16" s="35">
        <f>K16+Q16+W16+AF16+AL16+AR16</f>
        <v>98.18</v>
      </c>
      <c r="F16" s="35">
        <f>G16+H16</f>
        <v>50</v>
      </c>
      <c r="G16" s="35">
        <v>0</v>
      </c>
      <c r="H16" s="35">
        <v>50</v>
      </c>
      <c r="I16" s="35">
        <v>0</v>
      </c>
      <c r="J16" s="35">
        <v>0</v>
      </c>
      <c r="K16" s="35">
        <f>F16+I16+J16</f>
        <v>50</v>
      </c>
      <c r="L16" s="35">
        <f>M16+N16</f>
        <v>14.18</v>
      </c>
      <c r="M16" s="35">
        <v>0</v>
      </c>
      <c r="N16" s="35">
        <v>14.18</v>
      </c>
      <c r="O16" s="35">
        <v>0</v>
      </c>
      <c r="P16" s="35">
        <v>0</v>
      </c>
      <c r="Q16" s="35">
        <f>L16+O16+P16</f>
        <v>14.18</v>
      </c>
      <c r="R16" s="35">
        <f>S16+T16</f>
        <v>4</v>
      </c>
      <c r="S16" s="35">
        <v>0</v>
      </c>
      <c r="T16" s="35">
        <v>4</v>
      </c>
      <c r="U16" s="35">
        <v>0</v>
      </c>
      <c r="V16" s="35">
        <v>0</v>
      </c>
      <c r="W16" s="35">
        <f>R16+U16+V16</f>
        <v>4</v>
      </c>
      <c r="X16" s="31" t="s">
        <v>40</v>
      </c>
      <c r="Y16" s="32" t="s">
        <v>41</v>
      </c>
      <c r="Z16" s="33">
        <v>4158001</v>
      </c>
      <c r="AA16" s="36">
        <f>AB16+AC16</f>
        <v>10</v>
      </c>
      <c r="AB16" s="36">
        <v>0</v>
      </c>
      <c r="AC16" s="36">
        <v>10</v>
      </c>
      <c r="AD16" s="36">
        <v>0</v>
      </c>
      <c r="AE16" s="36">
        <v>0</v>
      </c>
      <c r="AF16" s="36">
        <f>AA16+AD16+AE16</f>
        <v>10</v>
      </c>
      <c r="AG16" s="35">
        <f>AH16+AI16</f>
        <v>10</v>
      </c>
      <c r="AH16" s="35">
        <v>0</v>
      </c>
      <c r="AI16" s="35">
        <v>10</v>
      </c>
      <c r="AJ16" s="35">
        <v>0</v>
      </c>
      <c r="AK16" s="35">
        <v>0</v>
      </c>
      <c r="AL16" s="37">
        <f>AG16+AJ16+AK16</f>
        <v>10</v>
      </c>
      <c r="AM16" s="35">
        <f>AN16+AO16</f>
        <v>10</v>
      </c>
      <c r="AN16" s="35">
        <v>0</v>
      </c>
      <c r="AO16" s="35">
        <v>10</v>
      </c>
      <c r="AP16" s="35">
        <v>0</v>
      </c>
      <c r="AQ16" s="35">
        <v>0</v>
      </c>
      <c r="AR16" s="37">
        <f>AM16+AP16+AQ16</f>
        <v>10</v>
      </c>
    </row>
    <row r="17" spans="1:44" ht="96" x14ac:dyDescent="0.25">
      <c r="A17" s="31" t="s">
        <v>42</v>
      </c>
      <c r="B17" s="32" t="s">
        <v>43</v>
      </c>
      <c r="C17" s="38" t="s">
        <v>44</v>
      </c>
      <c r="D17" s="34"/>
      <c r="E17" s="35">
        <f t="shared" ref="E17:E22" si="0">K17+Q17+W17+AF17+AL17+AR17</f>
        <v>1623.6299999999999</v>
      </c>
      <c r="F17" s="35">
        <f t="shared" ref="F17:F22" si="1">G17+H17</f>
        <v>648.22</v>
      </c>
      <c r="G17" s="35">
        <v>0</v>
      </c>
      <c r="H17" s="35">
        <v>648.22</v>
      </c>
      <c r="I17" s="35">
        <v>0</v>
      </c>
      <c r="J17" s="35">
        <v>0</v>
      </c>
      <c r="K17" s="35">
        <f t="shared" ref="K17:K22" si="2">F17+I17+J17</f>
        <v>648.22</v>
      </c>
      <c r="L17" s="35">
        <f t="shared" ref="L17:L22" si="3">M17+N17</f>
        <v>361.57</v>
      </c>
      <c r="M17" s="35">
        <v>0</v>
      </c>
      <c r="N17" s="35">
        <v>361.57</v>
      </c>
      <c r="O17" s="35">
        <v>0</v>
      </c>
      <c r="P17" s="35">
        <v>0</v>
      </c>
      <c r="Q17" s="35">
        <f t="shared" ref="Q17:Q22" si="4">L17+O17+P17</f>
        <v>361.57</v>
      </c>
      <c r="R17" s="35">
        <f t="shared" ref="R17:R22" si="5">S17+T17</f>
        <v>336.84</v>
      </c>
      <c r="S17" s="35">
        <v>0</v>
      </c>
      <c r="T17" s="35">
        <v>336.84</v>
      </c>
      <c r="U17" s="35">
        <v>0</v>
      </c>
      <c r="V17" s="35">
        <v>0</v>
      </c>
      <c r="W17" s="35">
        <f t="shared" ref="W17:W22" si="6">R17+U17+V17</f>
        <v>336.84</v>
      </c>
      <c r="X17" s="31" t="s">
        <v>42</v>
      </c>
      <c r="Y17" s="32" t="s">
        <v>43</v>
      </c>
      <c r="Z17" s="38" t="s">
        <v>44</v>
      </c>
      <c r="AA17" s="36">
        <f t="shared" ref="AA17:AA22" si="7">AB17+AC17</f>
        <v>167</v>
      </c>
      <c r="AB17" s="36">
        <v>0</v>
      </c>
      <c r="AC17" s="36">
        <v>167</v>
      </c>
      <c r="AD17" s="36">
        <v>0</v>
      </c>
      <c r="AE17" s="36">
        <v>0</v>
      </c>
      <c r="AF17" s="36">
        <f t="shared" ref="AF17:AF22" si="8">AA17+AD17+AE17</f>
        <v>167</v>
      </c>
      <c r="AG17" s="35">
        <f t="shared" ref="AG17:AG22" si="9">AH17+AI17</f>
        <v>55</v>
      </c>
      <c r="AH17" s="35">
        <v>0</v>
      </c>
      <c r="AI17" s="35">
        <v>55</v>
      </c>
      <c r="AJ17" s="35">
        <v>0</v>
      </c>
      <c r="AK17" s="35">
        <v>0</v>
      </c>
      <c r="AL17" s="37">
        <f t="shared" ref="AL17:AL22" si="10">AG17+AJ17+AK17</f>
        <v>55</v>
      </c>
      <c r="AM17" s="35">
        <f t="shared" ref="AM17:AM22" si="11">AN17+AO17</f>
        <v>55</v>
      </c>
      <c r="AN17" s="35">
        <v>0</v>
      </c>
      <c r="AO17" s="35">
        <v>55</v>
      </c>
      <c r="AP17" s="35">
        <v>0</v>
      </c>
      <c r="AQ17" s="35">
        <v>0</v>
      </c>
      <c r="AR17" s="37">
        <f t="shared" ref="AR17:AR22" si="12">AM17+AP17+AQ17</f>
        <v>55</v>
      </c>
    </row>
    <row r="18" spans="1:44" ht="36" x14ac:dyDescent="0.25">
      <c r="A18" s="31" t="s">
        <v>45</v>
      </c>
      <c r="B18" s="32" t="s">
        <v>46</v>
      </c>
      <c r="C18" s="33">
        <v>4158002</v>
      </c>
      <c r="D18" s="34"/>
      <c r="E18" s="35">
        <f t="shared" si="0"/>
        <v>177</v>
      </c>
      <c r="F18" s="35">
        <f t="shared" si="1"/>
        <v>80</v>
      </c>
      <c r="G18" s="35">
        <v>0</v>
      </c>
      <c r="H18" s="35">
        <v>80</v>
      </c>
      <c r="I18" s="35">
        <v>0</v>
      </c>
      <c r="J18" s="35">
        <v>0</v>
      </c>
      <c r="K18" s="35">
        <f t="shared" si="2"/>
        <v>80</v>
      </c>
      <c r="L18" s="35">
        <f t="shared" si="3"/>
        <v>45</v>
      </c>
      <c r="M18" s="35">
        <v>0</v>
      </c>
      <c r="N18" s="35">
        <v>45</v>
      </c>
      <c r="O18" s="35">
        <v>0</v>
      </c>
      <c r="P18" s="35">
        <v>0</v>
      </c>
      <c r="Q18" s="35">
        <f t="shared" si="4"/>
        <v>45</v>
      </c>
      <c r="R18" s="35">
        <f t="shared" si="5"/>
        <v>12</v>
      </c>
      <c r="S18" s="35">
        <v>0</v>
      </c>
      <c r="T18" s="35">
        <v>12</v>
      </c>
      <c r="U18" s="35">
        <v>0</v>
      </c>
      <c r="V18" s="35">
        <v>0</v>
      </c>
      <c r="W18" s="35">
        <f t="shared" si="6"/>
        <v>12</v>
      </c>
      <c r="X18" s="31" t="s">
        <v>45</v>
      </c>
      <c r="Y18" s="32" t="s">
        <v>46</v>
      </c>
      <c r="Z18" s="33">
        <v>4158002</v>
      </c>
      <c r="AA18" s="36">
        <f t="shared" si="7"/>
        <v>20</v>
      </c>
      <c r="AB18" s="36"/>
      <c r="AC18" s="36">
        <v>20</v>
      </c>
      <c r="AD18" s="36"/>
      <c r="AE18" s="36"/>
      <c r="AF18" s="36">
        <f t="shared" si="8"/>
        <v>20</v>
      </c>
      <c r="AG18" s="35">
        <f t="shared" si="9"/>
        <v>10</v>
      </c>
      <c r="AH18" s="35"/>
      <c r="AI18" s="35">
        <v>10</v>
      </c>
      <c r="AJ18" s="35"/>
      <c r="AK18" s="35"/>
      <c r="AL18" s="37">
        <f t="shared" si="10"/>
        <v>10</v>
      </c>
      <c r="AM18" s="35">
        <f t="shared" si="11"/>
        <v>10</v>
      </c>
      <c r="AN18" s="35"/>
      <c r="AO18" s="35">
        <v>10</v>
      </c>
      <c r="AP18" s="35"/>
      <c r="AQ18" s="35"/>
      <c r="AR18" s="37">
        <f t="shared" si="12"/>
        <v>10</v>
      </c>
    </row>
    <row r="19" spans="1:44" ht="108" x14ac:dyDescent="0.25">
      <c r="A19" s="31" t="s">
        <v>47</v>
      </c>
      <c r="B19" s="32" t="s">
        <v>48</v>
      </c>
      <c r="C19" s="33" t="s">
        <v>49</v>
      </c>
      <c r="D19" s="34"/>
      <c r="E19" s="35">
        <f t="shared" si="0"/>
        <v>63472.220000000008</v>
      </c>
      <c r="F19" s="35">
        <f t="shared" si="1"/>
        <v>10388.14</v>
      </c>
      <c r="G19" s="35">
        <v>0</v>
      </c>
      <c r="H19" s="35">
        <v>10388.14</v>
      </c>
      <c r="I19" s="35">
        <v>0</v>
      </c>
      <c r="J19" s="35">
        <v>0</v>
      </c>
      <c r="K19" s="35">
        <f t="shared" si="2"/>
        <v>10388.14</v>
      </c>
      <c r="L19" s="35">
        <f t="shared" si="3"/>
        <v>9486.69</v>
      </c>
      <c r="M19" s="35">
        <v>0</v>
      </c>
      <c r="N19" s="35">
        <v>9486.69</v>
      </c>
      <c r="O19" s="35">
        <v>0</v>
      </c>
      <c r="P19" s="35">
        <v>0</v>
      </c>
      <c r="Q19" s="35">
        <f t="shared" si="4"/>
        <v>9486.69</v>
      </c>
      <c r="R19" s="35">
        <f t="shared" si="5"/>
        <v>11178.82</v>
      </c>
      <c r="S19" s="35">
        <v>0</v>
      </c>
      <c r="T19" s="35">
        <v>11178.82</v>
      </c>
      <c r="U19" s="35">
        <v>0</v>
      </c>
      <c r="V19" s="35">
        <v>0</v>
      </c>
      <c r="W19" s="35">
        <f t="shared" si="6"/>
        <v>11178.82</v>
      </c>
      <c r="X19" s="31" t="s">
        <v>47</v>
      </c>
      <c r="Y19" s="32" t="s">
        <v>48</v>
      </c>
      <c r="Z19" s="33" t="s">
        <v>49</v>
      </c>
      <c r="AA19" s="36">
        <f t="shared" si="7"/>
        <v>10806.19</v>
      </c>
      <c r="AB19" s="36">
        <v>0</v>
      </c>
      <c r="AC19" s="36">
        <v>10806.19</v>
      </c>
      <c r="AD19" s="36">
        <v>0</v>
      </c>
      <c r="AE19" s="36">
        <v>0</v>
      </c>
      <c r="AF19" s="36">
        <f t="shared" si="8"/>
        <v>10806.19</v>
      </c>
      <c r="AG19" s="35">
        <f t="shared" si="9"/>
        <v>10806.19</v>
      </c>
      <c r="AH19" s="35">
        <v>0</v>
      </c>
      <c r="AI19" s="35">
        <v>10806.19</v>
      </c>
      <c r="AJ19" s="35">
        <v>0</v>
      </c>
      <c r="AK19" s="35">
        <v>0</v>
      </c>
      <c r="AL19" s="37">
        <f t="shared" si="10"/>
        <v>10806.19</v>
      </c>
      <c r="AM19" s="35">
        <f t="shared" si="11"/>
        <v>10806.19</v>
      </c>
      <c r="AN19" s="35">
        <v>0</v>
      </c>
      <c r="AO19" s="35">
        <v>10806.19</v>
      </c>
      <c r="AP19" s="35">
        <v>0</v>
      </c>
      <c r="AQ19" s="35">
        <v>0</v>
      </c>
      <c r="AR19" s="37">
        <f t="shared" si="12"/>
        <v>10806.19</v>
      </c>
    </row>
    <row r="20" spans="1:44" ht="96" x14ac:dyDescent="0.25">
      <c r="A20" s="31" t="s">
        <v>50</v>
      </c>
      <c r="B20" s="32" t="s">
        <v>51</v>
      </c>
      <c r="C20" s="33" t="s">
        <v>49</v>
      </c>
      <c r="D20" s="34"/>
      <c r="E20" s="35">
        <f t="shared" si="0"/>
        <v>11168.5</v>
      </c>
      <c r="F20" s="35">
        <f t="shared" si="1"/>
        <v>1648.3</v>
      </c>
      <c r="G20" s="35">
        <v>0</v>
      </c>
      <c r="H20" s="35">
        <v>1648.3</v>
      </c>
      <c r="I20" s="35">
        <v>0</v>
      </c>
      <c r="J20" s="35">
        <v>0</v>
      </c>
      <c r="K20" s="35">
        <f t="shared" si="2"/>
        <v>1648.3</v>
      </c>
      <c r="L20" s="35">
        <f t="shared" si="3"/>
        <v>1709.81</v>
      </c>
      <c r="M20" s="35">
        <v>0</v>
      </c>
      <c r="N20" s="35">
        <v>1709.81</v>
      </c>
      <c r="O20" s="35">
        <v>0</v>
      </c>
      <c r="P20" s="35">
        <v>0</v>
      </c>
      <c r="Q20" s="35">
        <f t="shared" si="4"/>
        <v>1709.81</v>
      </c>
      <c r="R20" s="35">
        <f t="shared" si="5"/>
        <v>1921.76</v>
      </c>
      <c r="S20" s="35">
        <v>0</v>
      </c>
      <c r="T20" s="35">
        <v>1921.76</v>
      </c>
      <c r="U20" s="35">
        <v>0</v>
      </c>
      <c r="V20" s="35">
        <v>0</v>
      </c>
      <c r="W20" s="35">
        <f t="shared" si="6"/>
        <v>1921.76</v>
      </c>
      <c r="X20" s="31" t="s">
        <v>50</v>
      </c>
      <c r="Y20" s="32" t="s">
        <v>51</v>
      </c>
      <c r="Z20" s="33" t="s">
        <v>49</v>
      </c>
      <c r="AA20" s="36">
        <f t="shared" si="7"/>
        <v>1996.21</v>
      </c>
      <c r="AB20" s="36">
        <v>0</v>
      </c>
      <c r="AC20" s="36">
        <v>1996.21</v>
      </c>
      <c r="AD20" s="36">
        <v>0</v>
      </c>
      <c r="AE20" s="36">
        <v>0</v>
      </c>
      <c r="AF20" s="36">
        <f t="shared" si="8"/>
        <v>1996.21</v>
      </c>
      <c r="AG20" s="35">
        <f t="shared" si="9"/>
        <v>1946.21</v>
      </c>
      <c r="AH20" s="35">
        <v>0</v>
      </c>
      <c r="AI20" s="35">
        <v>1946.21</v>
      </c>
      <c r="AJ20" s="35">
        <v>0</v>
      </c>
      <c r="AK20" s="35">
        <v>0</v>
      </c>
      <c r="AL20" s="37">
        <f t="shared" si="10"/>
        <v>1946.21</v>
      </c>
      <c r="AM20" s="35">
        <f t="shared" si="11"/>
        <v>1946.21</v>
      </c>
      <c r="AN20" s="35">
        <v>0</v>
      </c>
      <c r="AO20" s="35">
        <v>1946.21</v>
      </c>
      <c r="AP20" s="35">
        <v>0</v>
      </c>
      <c r="AQ20" s="35">
        <v>0</v>
      </c>
      <c r="AR20" s="37">
        <f t="shared" si="12"/>
        <v>1946.21</v>
      </c>
    </row>
    <row r="21" spans="1:44" ht="108" x14ac:dyDescent="0.25">
      <c r="A21" s="31" t="s">
        <v>52</v>
      </c>
      <c r="B21" s="32" t="s">
        <v>53</v>
      </c>
      <c r="C21" s="33">
        <v>4158004</v>
      </c>
      <c r="D21" s="34"/>
      <c r="E21" s="35">
        <f t="shared" si="0"/>
        <v>640.64</v>
      </c>
      <c r="F21" s="35">
        <f t="shared" si="1"/>
        <v>76.38</v>
      </c>
      <c r="G21" s="35">
        <v>0</v>
      </c>
      <c r="H21" s="35">
        <v>76.38</v>
      </c>
      <c r="I21" s="35">
        <v>0</v>
      </c>
      <c r="J21" s="35">
        <v>0</v>
      </c>
      <c r="K21" s="35">
        <f t="shared" si="2"/>
        <v>76.38</v>
      </c>
      <c r="L21" s="35">
        <f t="shared" si="3"/>
        <v>564.26</v>
      </c>
      <c r="M21" s="35">
        <v>0</v>
      </c>
      <c r="N21" s="35">
        <v>564.26</v>
      </c>
      <c r="O21" s="35">
        <v>0</v>
      </c>
      <c r="P21" s="35">
        <v>0</v>
      </c>
      <c r="Q21" s="35">
        <f t="shared" si="4"/>
        <v>564.26</v>
      </c>
      <c r="R21" s="35">
        <f t="shared" si="5"/>
        <v>0</v>
      </c>
      <c r="S21" s="35">
        <v>0</v>
      </c>
      <c r="T21" s="35">
        <v>0</v>
      </c>
      <c r="U21" s="35">
        <v>0</v>
      </c>
      <c r="V21" s="35">
        <v>0</v>
      </c>
      <c r="W21" s="35">
        <f t="shared" si="6"/>
        <v>0</v>
      </c>
      <c r="X21" s="31" t="s">
        <v>52</v>
      </c>
      <c r="Y21" s="32" t="s">
        <v>53</v>
      </c>
      <c r="Z21" s="33">
        <v>4158004</v>
      </c>
      <c r="AA21" s="36">
        <f t="shared" si="7"/>
        <v>0</v>
      </c>
      <c r="AB21" s="36">
        <v>0</v>
      </c>
      <c r="AC21" s="36">
        <v>0</v>
      </c>
      <c r="AD21" s="36">
        <v>0</v>
      </c>
      <c r="AE21" s="36">
        <v>0</v>
      </c>
      <c r="AF21" s="36">
        <f t="shared" si="8"/>
        <v>0</v>
      </c>
      <c r="AG21" s="35">
        <f t="shared" si="9"/>
        <v>0</v>
      </c>
      <c r="AH21" s="35">
        <v>0</v>
      </c>
      <c r="AI21" s="35">
        <v>0</v>
      </c>
      <c r="AJ21" s="35">
        <v>0</v>
      </c>
      <c r="AK21" s="35">
        <v>0</v>
      </c>
      <c r="AL21" s="37">
        <f t="shared" si="10"/>
        <v>0</v>
      </c>
      <c r="AM21" s="35">
        <f t="shared" si="11"/>
        <v>0</v>
      </c>
      <c r="AN21" s="35">
        <v>0</v>
      </c>
      <c r="AO21" s="35">
        <v>0</v>
      </c>
      <c r="AP21" s="35">
        <v>0</v>
      </c>
      <c r="AQ21" s="35">
        <v>0</v>
      </c>
      <c r="AR21" s="37">
        <f t="shared" si="12"/>
        <v>0</v>
      </c>
    </row>
    <row r="22" spans="1:44" ht="168" x14ac:dyDescent="0.25">
      <c r="A22" s="31" t="s">
        <v>54</v>
      </c>
      <c r="B22" s="32" t="s">
        <v>55</v>
      </c>
      <c r="C22" s="33">
        <v>4158005</v>
      </c>
      <c r="D22" s="34"/>
      <c r="E22" s="35">
        <f t="shared" si="0"/>
        <v>161.60000000000002</v>
      </c>
      <c r="F22" s="35">
        <f t="shared" si="1"/>
        <v>0</v>
      </c>
      <c r="G22" s="35">
        <v>0</v>
      </c>
      <c r="H22" s="35">
        <v>0</v>
      </c>
      <c r="I22" s="35">
        <v>0</v>
      </c>
      <c r="J22" s="35">
        <v>0</v>
      </c>
      <c r="K22" s="35">
        <f t="shared" si="2"/>
        <v>0</v>
      </c>
      <c r="L22" s="35">
        <f t="shared" si="3"/>
        <v>42.4</v>
      </c>
      <c r="M22" s="35">
        <v>0</v>
      </c>
      <c r="N22" s="35">
        <v>42.4</v>
      </c>
      <c r="O22" s="35">
        <v>0</v>
      </c>
      <c r="P22" s="35">
        <v>0</v>
      </c>
      <c r="Q22" s="35">
        <f t="shared" si="4"/>
        <v>42.4</v>
      </c>
      <c r="R22" s="35">
        <f t="shared" si="5"/>
        <v>51</v>
      </c>
      <c r="S22" s="35">
        <v>0</v>
      </c>
      <c r="T22" s="35">
        <v>51</v>
      </c>
      <c r="U22" s="35">
        <v>0</v>
      </c>
      <c r="V22" s="35">
        <v>0</v>
      </c>
      <c r="W22" s="35">
        <f t="shared" si="6"/>
        <v>51</v>
      </c>
      <c r="X22" s="31" t="s">
        <v>54</v>
      </c>
      <c r="Y22" s="32" t="s">
        <v>55</v>
      </c>
      <c r="Z22" s="33">
        <v>4158005</v>
      </c>
      <c r="AA22" s="36">
        <f t="shared" si="7"/>
        <v>38.200000000000003</v>
      </c>
      <c r="AB22" s="36">
        <v>0</v>
      </c>
      <c r="AC22" s="36">
        <v>38.200000000000003</v>
      </c>
      <c r="AD22" s="36">
        <v>0</v>
      </c>
      <c r="AE22" s="36">
        <v>0</v>
      </c>
      <c r="AF22" s="36">
        <f t="shared" si="8"/>
        <v>38.200000000000003</v>
      </c>
      <c r="AG22" s="35">
        <f t="shared" si="9"/>
        <v>15</v>
      </c>
      <c r="AH22" s="35">
        <v>0</v>
      </c>
      <c r="AI22" s="35">
        <v>15</v>
      </c>
      <c r="AJ22" s="35">
        <v>0</v>
      </c>
      <c r="AK22" s="35">
        <v>0</v>
      </c>
      <c r="AL22" s="37">
        <f t="shared" si="10"/>
        <v>15</v>
      </c>
      <c r="AM22" s="35">
        <f t="shared" si="11"/>
        <v>15</v>
      </c>
      <c r="AN22" s="35">
        <v>0</v>
      </c>
      <c r="AO22" s="35">
        <v>15</v>
      </c>
      <c r="AP22" s="35">
        <v>0</v>
      </c>
      <c r="AQ22" s="35">
        <v>0</v>
      </c>
      <c r="AR22" s="37">
        <f t="shared" si="12"/>
        <v>15</v>
      </c>
    </row>
    <row r="23" spans="1:44" s="48" customFormat="1" ht="12" customHeight="1" x14ac:dyDescent="0.2">
      <c r="A23" s="39" t="s">
        <v>56</v>
      </c>
      <c r="B23" s="40"/>
      <c r="C23" s="40"/>
      <c r="D23" s="41"/>
      <c r="E23" s="42">
        <f t="shared" ref="E23:AR23" si="13">SUM(E16:E22)</f>
        <v>77341.77</v>
      </c>
      <c r="F23" s="43">
        <f t="shared" si="13"/>
        <v>12891.039999999997</v>
      </c>
      <c r="G23" s="43">
        <f t="shared" si="13"/>
        <v>0</v>
      </c>
      <c r="H23" s="43">
        <f t="shared" si="13"/>
        <v>12891.039999999997</v>
      </c>
      <c r="I23" s="43">
        <f t="shared" si="13"/>
        <v>0</v>
      </c>
      <c r="J23" s="43">
        <f t="shared" si="13"/>
        <v>0</v>
      </c>
      <c r="K23" s="43">
        <f t="shared" si="13"/>
        <v>12891.039999999997</v>
      </c>
      <c r="L23" s="43">
        <f t="shared" si="13"/>
        <v>12223.91</v>
      </c>
      <c r="M23" s="43">
        <f t="shared" si="13"/>
        <v>0</v>
      </c>
      <c r="N23" s="43">
        <f t="shared" si="13"/>
        <v>12223.91</v>
      </c>
      <c r="O23" s="43">
        <f t="shared" si="13"/>
        <v>0</v>
      </c>
      <c r="P23" s="43">
        <f t="shared" si="13"/>
        <v>0</v>
      </c>
      <c r="Q23" s="43">
        <f t="shared" si="13"/>
        <v>12223.91</v>
      </c>
      <c r="R23" s="43">
        <f t="shared" si="13"/>
        <v>13504.42</v>
      </c>
      <c r="S23" s="43">
        <f t="shared" si="13"/>
        <v>0</v>
      </c>
      <c r="T23" s="43">
        <f t="shared" si="13"/>
        <v>13504.42</v>
      </c>
      <c r="U23" s="43">
        <f t="shared" si="13"/>
        <v>0</v>
      </c>
      <c r="V23" s="43">
        <f t="shared" si="13"/>
        <v>0</v>
      </c>
      <c r="W23" s="43">
        <f t="shared" si="13"/>
        <v>13504.42</v>
      </c>
      <c r="X23" s="44" t="s">
        <v>57</v>
      </c>
      <c r="Y23" s="45"/>
      <c r="Z23" s="46"/>
      <c r="AA23" s="47">
        <f t="shared" si="13"/>
        <v>13037.600000000002</v>
      </c>
      <c r="AB23" s="47">
        <f t="shared" si="13"/>
        <v>0</v>
      </c>
      <c r="AC23" s="47">
        <f t="shared" si="13"/>
        <v>13037.600000000002</v>
      </c>
      <c r="AD23" s="47">
        <f t="shared" si="13"/>
        <v>0</v>
      </c>
      <c r="AE23" s="47">
        <f t="shared" si="13"/>
        <v>0</v>
      </c>
      <c r="AF23" s="47">
        <f t="shared" si="13"/>
        <v>13037.600000000002</v>
      </c>
      <c r="AG23" s="43">
        <f t="shared" si="13"/>
        <v>12842.400000000001</v>
      </c>
      <c r="AH23" s="43">
        <f t="shared" si="13"/>
        <v>0</v>
      </c>
      <c r="AI23" s="43">
        <f t="shared" si="13"/>
        <v>12842.400000000001</v>
      </c>
      <c r="AJ23" s="43">
        <f t="shared" si="13"/>
        <v>0</v>
      </c>
      <c r="AK23" s="43">
        <f t="shared" si="13"/>
        <v>0</v>
      </c>
      <c r="AL23" s="42">
        <f t="shared" si="13"/>
        <v>12842.400000000001</v>
      </c>
      <c r="AM23" s="43">
        <f t="shared" si="13"/>
        <v>12842.400000000001</v>
      </c>
      <c r="AN23" s="43">
        <f t="shared" si="13"/>
        <v>0</v>
      </c>
      <c r="AO23" s="43">
        <f t="shared" si="13"/>
        <v>12842.400000000001</v>
      </c>
      <c r="AP23" s="43">
        <f t="shared" si="13"/>
        <v>0</v>
      </c>
      <c r="AQ23" s="43">
        <f t="shared" si="13"/>
        <v>0</v>
      </c>
      <c r="AR23" s="42">
        <f t="shared" si="13"/>
        <v>12842.400000000001</v>
      </c>
    </row>
    <row r="24" spans="1:44" s="48" customFormat="1" x14ac:dyDescent="0.2">
      <c r="A24" s="49"/>
      <c r="B24" s="49"/>
      <c r="C24" s="49"/>
      <c r="D24" s="49"/>
      <c r="E24" s="50"/>
      <c r="F24" s="50"/>
      <c r="G24" s="50"/>
      <c r="H24" s="50"/>
      <c r="I24" s="50"/>
      <c r="J24" s="50"/>
      <c r="K24" s="50"/>
      <c r="L24" s="50"/>
      <c r="M24" s="50"/>
      <c r="N24" s="50"/>
      <c r="O24" s="50"/>
      <c r="P24" s="50"/>
      <c r="Q24" s="50"/>
      <c r="R24" s="50"/>
      <c r="S24" s="50"/>
      <c r="T24" s="50"/>
      <c r="U24" s="50"/>
      <c r="V24" s="50"/>
      <c r="W24" s="50"/>
      <c r="X24" s="51"/>
      <c r="Y24" s="51"/>
      <c r="Z24" s="51"/>
      <c r="AA24" s="52"/>
      <c r="AB24" s="52"/>
      <c r="AC24" s="52"/>
      <c r="AD24" s="52"/>
      <c r="AE24" s="52"/>
      <c r="AF24" s="52"/>
      <c r="AG24" s="50"/>
      <c r="AH24" s="50"/>
      <c r="AI24" s="50"/>
      <c r="AJ24" s="50"/>
      <c r="AK24" s="50"/>
      <c r="AL24" s="50"/>
      <c r="AM24" s="50"/>
      <c r="AN24" s="50"/>
      <c r="AO24" s="50"/>
      <c r="AP24" s="50"/>
      <c r="AQ24" s="50"/>
      <c r="AR24" s="50"/>
    </row>
    <row r="25" spans="1:44" x14ac:dyDescent="0.2">
      <c r="B25" s="53"/>
      <c r="Y25" s="53" t="s">
        <v>58</v>
      </c>
    </row>
    <row r="26" spans="1:44" x14ac:dyDescent="0.2">
      <c r="B26" s="53"/>
      <c r="Y26" s="53" t="s">
        <v>59</v>
      </c>
    </row>
    <row r="27" spans="1:44" x14ac:dyDescent="0.2">
      <c r="B27" s="53"/>
      <c r="Y27" s="53" t="s">
        <v>60</v>
      </c>
    </row>
  </sheetData>
  <mergeCells count="89">
    <mergeCell ref="Q1:W1"/>
    <mergeCell ref="AF1:AL1"/>
    <mergeCell ref="A2:W2"/>
    <mergeCell ref="X2:AR2"/>
    <mergeCell ref="A3:A13"/>
    <mergeCell ref="B3:B13"/>
    <mergeCell ref="C3:C13"/>
    <mergeCell ref="D3:D13"/>
    <mergeCell ref="E3:E11"/>
    <mergeCell ref="F3:K5"/>
    <mergeCell ref="AM7:AR7"/>
    <mergeCell ref="AG3:AL5"/>
    <mergeCell ref="AM3:AR5"/>
    <mergeCell ref="F6:K6"/>
    <mergeCell ref="L6:Q6"/>
    <mergeCell ref="R6:W6"/>
    <mergeCell ref="AA6:AF6"/>
    <mergeCell ref="AG6:AL6"/>
    <mergeCell ref="AM6:AR6"/>
    <mergeCell ref="L3:Q5"/>
    <mergeCell ref="R3:W5"/>
    <mergeCell ref="X3:X13"/>
    <mergeCell ref="Y3:Y13"/>
    <mergeCell ref="Z3:Z13"/>
    <mergeCell ref="AA3:AF5"/>
    <mergeCell ref="P8:P13"/>
    <mergeCell ref="F7:K7"/>
    <mergeCell ref="L7:Q7"/>
    <mergeCell ref="R7:W7"/>
    <mergeCell ref="AA7:AF7"/>
    <mergeCell ref="AG7:AL7"/>
    <mergeCell ref="AF8:AF11"/>
    <mergeCell ref="AF12:AF13"/>
    <mergeCell ref="F8:H10"/>
    <mergeCell ref="I8:I13"/>
    <mergeCell ref="J8:J13"/>
    <mergeCell ref="K8:K11"/>
    <mergeCell ref="L8:N10"/>
    <mergeCell ref="O8:O13"/>
    <mergeCell ref="Q8:Q11"/>
    <mergeCell ref="R8:T10"/>
    <mergeCell ref="U8:U13"/>
    <mergeCell ref="V8:V13"/>
    <mergeCell ref="W8:W11"/>
    <mergeCell ref="AA8:AC10"/>
    <mergeCell ref="AD8:AD13"/>
    <mergeCell ref="AE8:AE13"/>
    <mergeCell ref="AP8:AP13"/>
    <mergeCell ref="AG11:AG13"/>
    <mergeCell ref="AH11:AI11"/>
    <mergeCell ref="AM11:AM13"/>
    <mergeCell ref="AN11:AO11"/>
    <mergeCell ref="N12:N13"/>
    <mergeCell ref="AQ8:AQ13"/>
    <mergeCell ref="AR8:AR11"/>
    <mergeCell ref="F11:F13"/>
    <mergeCell ref="G11:H11"/>
    <mergeCell ref="L11:L13"/>
    <mergeCell ref="M11:N11"/>
    <mergeCell ref="R11:R13"/>
    <mergeCell ref="S11:T11"/>
    <mergeCell ref="AA11:AA13"/>
    <mergeCell ref="AB11:AC11"/>
    <mergeCell ref="AG8:AI10"/>
    <mergeCell ref="AJ8:AJ13"/>
    <mergeCell ref="AK8:AK13"/>
    <mergeCell ref="AL8:AL11"/>
    <mergeCell ref="AM8:AO10"/>
    <mergeCell ref="E12:E13"/>
    <mergeCell ref="G12:G13"/>
    <mergeCell ref="H12:H13"/>
    <mergeCell ref="K12:K13"/>
    <mergeCell ref="M12:M13"/>
    <mergeCell ref="B15:W15"/>
    <mergeCell ref="Y15:AR15"/>
    <mergeCell ref="A23:D23"/>
    <mergeCell ref="X23:Z23"/>
    <mergeCell ref="AH12:AH13"/>
    <mergeCell ref="AI12:AI13"/>
    <mergeCell ref="AL12:AL13"/>
    <mergeCell ref="AN12:AN13"/>
    <mergeCell ref="AO12:AO13"/>
    <mergeCell ref="AR12:AR13"/>
    <mergeCell ref="Q12:Q13"/>
    <mergeCell ref="S12:S13"/>
    <mergeCell ref="T12:T13"/>
    <mergeCell ref="W12:W13"/>
    <mergeCell ref="AB12:AB13"/>
    <mergeCell ref="AC12:AC1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LORCA</dc:creator>
  <cp:lastModifiedBy>LORCA</cp:lastModifiedBy>
  <dcterms:created xsi:type="dcterms:W3CDTF">2016-11-11T02:40:35Z</dcterms:created>
  <dcterms:modified xsi:type="dcterms:W3CDTF">2016-11-11T08:49:43Z</dcterms:modified>
</cp:coreProperties>
</file>