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60" windowWidth="19200" windowHeight="115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22" i="1"/>
  <c r="O21" l="1"/>
  <c r="O19"/>
  <c r="O13"/>
  <c r="M22" l="1"/>
  <c r="N17" l="1"/>
  <c r="N22" s="1"/>
  <c r="N15"/>
  <c r="J13" l="1"/>
  <c r="J15"/>
  <c r="L22" l="1"/>
  <c r="K22"/>
  <c r="J22"/>
  <c r="I22"/>
  <c r="H22"/>
  <c r="G22"/>
  <c r="O16" l="1"/>
  <c r="L17"/>
  <c r="M15" l="1"/>
  <c r="O15" s="1"/>
  <c r="M17"/>
  <c r="O17" s="1"/>
  <c r="O11" l="1"/>
  <c r="O14" l="1"/>
</calcChain>
</file>

<file path=xl/sharedStrings.xml><?xml version="1.0" encoding="utf-8"?>
<sst xmlns="http://schemas.openxmlformats.org/spreadsheetml/2006/main" count="57" uniqueCount="39">
  <si>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</si>
  <si>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</si>
  <si>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</si>
  <si>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</si>
  <si>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</si>
  <si>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</si>
  <si>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Итого на период</t>
  </si>
  <si>
    <t>Х</t>
  </si>
  <si>
    <t>Информация о распределении планируемых расходов по отдельным мероприятиям программ, подпрограммам муниципальной программы</t>
  </si>
  <si>
    <t>Статус (муниципальная программа, подпрограмма)</t>
  </si>
  <si>
    <t>Администрация Таежнинского сельсовета Богучанского района Красноярского края</t>
  </si>
  <si>
    <t>Расходы (тыс.руб.), годы</t>
  </si>
  <si>
    <t>Цель подпрограммы:</t>
  </si>
  <si>
    <t>Задача 1:</t>
  </si>
  <si>
    <t>Задача 2:</t>
  </si>
  <si>
    <t>Всего по подпрограмме</t>
  </si>
  <si>
    <t>Удовлетворение потребностей населения в сфере культуры, формиро-вание благоприятной культурной среды для всестороннего развития личности</t>
  </si>
  <si>
    <t>Выявление, отбор и стимулирование талантливой молодежи и подростков в области науки, культуры, спорта, политики</t>
  </si>
  <si>
    <t>Организация и проведение массовых праздничных мероприятий на территории МО Таежнинский сельсовет</t>
  </si>
  <si>
    <t>Задача 3:</t>
  </si>
  <si>
    <t>Задача 4:</t>
  </si>
  <si>
    <t>Оказание материальной помощи гражданам, находящимся в трудной жизненной ситуации</t>
  </si>
  <si>
    <t>Обеспечение развития массовой физической культуры и спорта на территории муниципального образования Таежнинский сельсовет</t>
  </si>
  <si>
    <t>0801</t>
  </si>
  <si>
    <t>Организация развития и поддержки талантливой молодежи и подростков (в том числе приобретение спортивных товаров)</t>
  </si>
  <si>
    <t>41500Ч0030</t>
  </si>
  <si>
    <t>Организация развития и поддержки массовой физической культуры и спорта (в том числе приобретение спортинфентаря, оборудования, одежды, призов, кубков, грамот, поощрение победителй, оплата проезда и пр.)</t>
  </si>
  <si>
    <t>Межбюджетные трансферты МБУК "Таежнинский КСК" на финансовое обеспечение муниципального задания</t>
  </si>
  <si>
    <t>Организация и проведение массовых праздничных мероприятий (в том числе приобретение баннеров, фейерверков, подарков, призов, оборудование сцены и пр.)</t>
  </si>
  <si>
    <t>Реализация проектов в целях повышения качества организации работы по проведению праздников и культурно-массовых мероприятий для населения</t>
  </si>
  <si>
    <t>415008Ф060</t>
  </si>
  <si>
    <t>к Постановлению администрации Таежнинского сельсовета</t>
  </si>
  <si>
    <t>Приложение 7</t>
  </si>
  <si>
    <t>Межбюджетные трансферты МБУК "Таежнинская сельская библиотека" на финансовое обеспечение муниципального задания</t>
  </si>
  <si>
    <t>1003</t>
  </si>
  <si>
    <t>1102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</si>
  <si>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</si>
  <si>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Приложение №2 
к подпрограмме "Развитие социальной, культурной и спортивной жизни населения МО Таежнинский сельсовет" муниципальной программы "Улучшение качества жизни МО Таежнинский сельсовет" на 2014-2021 годы
</t>
  </si>
  <si>
    <t>от 19.04.2019 г. №66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</si>
</sst>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3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0" xfId="0" applyFont="1"/>
    <xf numFmtId="164" fontId="2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right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1" fillId="3" borderId="0" xfId="0" applyFont="1" applyFill="1"/>
    <xf numFmtId="0" fontId="1" fillId="4" borderId="0" xfId="0" applyFont="1" applyFill="1" applyAlignment="1">
      <alignment horizontal="right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right" vertical="center"/>
    </xf>
    <xf numFmtId="164" fontId="2" fillId="4" borderId="1" xfId="0" applyNumberFormat="1" applyFont="1" applyFill="1" applyBorder="1" applyAlignment="1">
      <alignment horizontal="right" vertical="center"/>
    </xf>
    <xf numFmtId="0" fontId="1" fillId="4" borderId="0" xfId="0" applyFont="1" applyFill="1"/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164" fontId="1" fillId="3" borderId="3" xfId="0" applyNumberFormat="1" applyFont="1" applyFill="1" applyBorder="1" applyAlignment="1">
      <alignment horizontal="right" vertical="center"/>
    </xf>
    <xf numFmtId="164" fontId="1" fillId="4" borderId="3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164" fontId="1" fillId="0" borderId="7" xfId="0" applyNumberFormat="1" applyFont="1" applyBorder="1" applyAlignment="1">
      <alignment horizontal="right" vertical="center"/>
    </xf>
    <xf numFmtId="164" fontId="1" fillId="3" borderId="7" xfId="0" applyNumberFormat="1" applyFont="1" applyFill="1" applyBorder="1" applyAlignment="1">
      <alignment horizontal="right" vertical="center"/>
    </xf>
    <xf numFmtId="164" fontId="1" fillId="4" borderId="7" xfId="0" applyNumberFormat="1" applyFont="1" applyFill="1" applyBorder="1" applyAlignment="1">
      <alignment horizontal="right" vertical="center"/>
    </xf>
    <xf numFmtId="164" fontId="1" fillId="2" borderId="7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tabSelected="1" topLeftCell="C1" zoomScale="90" zoomScaleNormal="90" workbookViewId="0">
      <selection activeCell="J4" sqref="J4"/>
    </sheetView>
  </sheetViews>
  <sheetFormatPr defaultRowHeight="15.75"/>
  <cols>
    <col min="1" max="1" width="33.7109375" style="1" customWidth="1"/>
    <col min="2" max="2" width="25.85546875" style="1" customWidth="1"/>
    <col min="3" max="4" width="9.140625" style="1"/>
    <col min="5" max="5" width="12.42578125" style="1" bestFit="1" customWidth="1"/>
    <col min="6" max="6" width="9.140625" style="1"/>
    <col min="7" max="9" width="13.28515625" style="1" customWidth="1"/>
    <col min="10" max="10" width="13.28515625" style="27" customWidth="1"/>
    <col min="11" max="11" width="13.28515625" style="32" customWidth="1"/>
    <col min="12" max="12" width="13.28515625" style="19" customWidth="1"/>
    <col min="13" max="14" width="13.28515625" style="1" customWidth="1"/>
    <col min="15" max="15" width="14.5703125" style="1" customWidth="1"/>
    <col min="16" max="16384" width="9.140625" style="1"/>
  </cols>
  <sheetData>
    <row r="1" spans="1:15">
      <c r="I1" s="21"/>
      <c r="J1" s="23"/>
      <c r="K1" s="28"/>
      <c r="L1" s="49" t="s">
        <v>32</v>
      </c>
      <c r="M1" s="49"/>
      <c r="N1" s="49"/>
      <c r="O1" s="49"/>
    </row>
    <row r="2" spans="1:15">
      <c r="I2" s="49" t="s">
        <v>31</v>
      </c>
      <c r="J2" s="49"/>
      <c r="K2" s="49"/>
      <c r="L2" s="49"/>
      <c r="M2" s="49"/>
      <c r="N2" s="49"/>
      <c r="O2" s="49"/>
    </row>
    <row r="3" spans="1:15">
      <c r="I3" s="21"/>
      <c r="J3" s="49" t="s">
        <v>38</v>
      </c>
      <c r="K3" s="49"/>
      <c r="L3" s="49"/>
      <c r="M3" s="49"/>
      <c r="N3" s="49"/>
      <c r="O3" s="49"/>
    </row>
    <row r="4" spans="1:15">
      <c r="H4" s="20"/>
      <c r="I4" s="20"/>
      <c r="J4" s="23"/>
      <c r="K4" s="28"/>
    </row>
    <row r="5" spans="1:15" ht="81.75" customHeight="1">
      <c r="I5" s="50" t="s">
        <v>37</v>
      </c>
      <c r="J5" s="50"/>
      <c r="K5" s="50"/>
      <c r="L5" s="50"/>
      <c r="M5" s="50"/>
      <c r="N5" s="50"/>
      <c r="O5" s="50"/>
    </row>
    <row r="6" spans="1:15" ht="51.75" customHeight="1">
      <c r="A6" s="54" t="s">
        <v>8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5" ht="18.75" customHeight="1">
      <c r="A7" s="55" t="s">
        <v>9</v>
      </c>
      <c r="B7" s="55" t="s">
        <v>0</v>
      </c>
      <c r="C7" s="55" t="s">
        <v>1</v>
      </c>
      <c r="D7" s="55"/>
      <c r="E7" s="55"/>
      <c r="F7" s="55"/>
      <c r="G7" s="51" t="s">
        <v>11</v>
      </c>
      <c r="H7" s="52"/>
      <c r="I7" s="52"/>
      <c r="J7" s="52"/>
      <c r="K7" s="52"/>
      <c r="L7" s="52"/>
      <c r="M7" s="52"/>
      <c r="N7" s="52"/>
      <c r="O7" s="53"/>
    </row>
    <row r="8" spans="1:15" ht="63" customHeight="1">
      <c r="A8" s="55"/>
      <c r="B8" s="55"/>
      <c r="C8" s="2" t="s">
        <v>2</v>
      </c>
      <c r="D8" s="2" t="s">
        <v>3</v>
      </c>
      <c r="E8" s="2" t="s">
        <v>4</v>
      </c>
      <c r="F8" s="2" t="s">
        <v>5</v>
      </c>
      <c r="G8" s="2">
        <v>2014</v>
      </c>
      <c r="H8" s="2">
        <v>2015</v>
      </c>
      <c r="I8" s="2">
        <v>2016</v>
      </c>
      <c r="J8" s="24">
        <v>2017</v>
      </c>
      <c r="K8" s="29">
        <v>2018</v>
      </c>
      <c r="L8" s="16">
        <v>2019</v>
      </c>
      <c r="M8" s="2">
        <v>2020</v>
      </c>
      <c r="N8" s="22">
        <v>2021</v>
      </c>
      <c r="O8" s="2" t="s">
        <v>6</v>
      </c>
    </row>
    <row r="9" spans="1:15" ht="18.75" customHeight="1">
      <c r="A9" s="6" t="s">
        <v>12</v>
      </c>
      <c r="B9" s="57" t="s">
        <v>16</v>
      </c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8"/>
    </row>
    <row r="10" spans="1:15" ht="18.75" customHeight="1">
      <c r="A10" s="6" t="s">
        <v>13</v>
      </c>
      <c r="B10" s="57" t="s">
        <v>17</v>
      </c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8"/>
    </row>
    <row r="11" spans="1:15" ht="81.75" customHeight="1">
      <c r="A11" s="5" t="s">
        <v>24</v>
      </c>
      <c r="B11" s="3" t="s">
        <v>10</v>
      </c>
      <c r="C11" s="4">
        <v>914</v>
      </c>
      <c r="D11" s="8" t="s">
        <v>23</v>
      </c>
      <c r="E11" s="4">
        <v>4150080010</v>
      </c>
      <c r="F11" s="4">
        <v>244</v>
      </c>
      <c r="G11" s="7">
        <v>50</v>
      </c>
      <c r="H11" s="7">
        <v>14.18</v>
      </c>
      <c r="I11" s="9">
        <v>4</v>
      </c>
      <c r="J11" s="25">
        <v>2</v>
      </c>
      <c r="K11" s="30"/>
      <c r="L11" s="17"/>
      <c r="M11" s="7"/>
      <c r="N11" s="7"/>
      <c r="O11" s="7">
        <f>SUM(G11:M11)</f>
        <v>70.180000000000007</v>
      </c>
    </row>
    <row r="12" spans="1:15" ht="18.75" customHeight="1">
      <c r="A12" s="6" t="s">
        <v>14</v>
      </c>
      <c r="B12" s="56" t="s">
        <v>18</v>
      </c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8"/>
    </row>
    <row r="13" spans="1:15" ht="93" customHeight="1">
      <c r="A13" s="5" t="s">
        <v>28</v>
      </c>
      <c r="B13" s="3" t="s">
        <v>10</v>
      </c>
      <c r="C13" s="4">
        <v>914</v>
      </c>
      <c r="D13" s="8" t="s">
        <v>23</v>
      </c>
      <c r="E13" s="4">
        <v>4150080030</v>
      </c>
      <c r="F13" s="4">
        <v>244</v>
      </c>
      <c r="G13" s="7">
        <v>648.22</v>
      </c>
      <c r="H13" s="7">
        <v>361.57</v>
      </c>
      <c r="I13" s="7">
        <v>336.84</v>
      </c>
      <c r="J13" s="25">
        <f>167+23</f>
        <v>190</v>
      </c>
      <c r="K13" s="30">
        <v>358.03699999999998</v>
      </c>
      <c r="L13" s="17">
        <v>351.6</v>
      </c>
      <c r="M13" s="7">
        <v>321.60000000000002</v>
      </c>
      <c r="N13" s="7">
        <v>321.60000000000002</v>
      </c>
      <c r="O13" s="7">
        <f>SUM(G13:N133)</f>
        <v>113995.43400000001</v>
      </c>
    </row>
    <row r="14" spans="1:15" ht="69.75" customHeight="1">
      <c r="A14" s="5" t="s">
        <v>27</v>
      </c>
      <c r="B14" s="3" t="s">
        <v>10</v>
      </c>
      <c r="C14" s="4">
        <v>914</v>
      </c>
      <c r="D14" s="8" t="s">
        <v>23</v>
      </c>
      <c r="E14" s="4" t="s">
        <v>25</v>
      </c>
      <c r="F14" s="4">
        <v>244</v>
      </c>
      <c r="G14" s="7">
        <v>10388.14</v>
      </c>
      <c r="H14" s="7">
        <v>9486.69</v>
      </c>
      <c r="I14" s="7">
        <v>11298.82</v>
      </c>
      <c r="J14" s="25">
        <v>12890.86</v>
      </c>
      <c r="K14" s="30">
        <v>0</v>
      </c>
      <c r="L14" s="17">
        <v>0</v>
      </c>
      <c r="M14" s="7">
        <v>0</v>
      </c>
      <c r="N14" s="7">
        <v>0</v>
      </c>
      <c r="O14" s="7">
        <f t="shared" ref="O14:O17" si="0">SUM(G14:M14)</f>
        <v>44064.51</v>
      </c>
    </row>
    <row r="15" spans="1:15" ht="76.5" customHeight="1">
      <c r="A15" s="33" t="s">
        <v>33</v>
      </c>
      <c r="B15" s="6" t="s">
        <v>10</v>
      </c>
      <c r="C15" s="34">
        <v>914</v>
      </c>
      <c r="D15" s="35" t="s">
        <v>23</v>
      </c>
      <c r="E15" s="34" t="s">
        <v>25</v>
      </c>
      <c r="F15" s="34">
        <v>244</v>
      </c>
      <c r="G15" s="36">
        <v>1648.3</v>
      </c>
      <c r="H15" s="36">
        <v>1709.81</v>
      </c>
      <c r="I15" s="36">
        <v>1931.76</v>
      </c>
      <c r="J15" s="37">
        <f>2056.21+64.21</f>
        <v>2120.42</v>
      </c>
      <c r="K15" s="38">
        <v>0</v>
      </c>
      <c r="L15" s="39">
        <v>0</v>
      </c>
      <c r="M15" s="36">
        <f>K15</f>
        <v>0</v>
      </c>
      <c r="N15" s="36">
        <f>L15</f>
        <v>0</v>
      </c>
      <c r="O15" s="36">
        <f t="shared" si="0"/>
        <v>7410.29</v>
      </c>
    </row>
    <row r="16" spans="1:15" s="48" customFormat="1" ht="92.25" customHeight="1">
      <c r="A16" s="5" t="s">
        <v>29</v>
      </c>
      <c r="B16" s="3" t="s">
        <v>10</v>
      </c>
      <c r="C16" s="4">
        <v>914</v>
      </c>
      <c r="D16" s="8" t="s">
        <v>23</v>
      </c>
      <c r="E16" s="4" t="s">
        <v>30</v>
      </c>
      <c r="F16" s="4">
        <v>244</v>
      </c>
      <c r="G16" s="7">
        <v>0</v>
      </c>
      <c r="H16" s="7">
        <v>0</v>
      </c>
      <c r="I16" s="7">
        <v>0</v>
      </c>
      <c r="J16" s="25">
        <v>1321.95</v>
      </c>
      <c r="K16" s="30">
        <v>0</v>
      </c>
      <c r="L16" s="17">
        <v>0</v>
      </c>
      <c r="M16" s="7">
        <v>0</v>
      </c>
      <c r="N16" s="7">
        <v>0</v>
      </c>
      <c r="O16" s="7">
        <f t="shared" si="0"/>
        <v>1321.95</v>
      </c>
    </row>
    <row r="17" spans="1:15" ht="129" customHeight="1">
      <c r="A17" s="40" t="s">
        <v>36</v>
      </c>
      <c r="B17" s="41" t="s">
        <v>10</v>
      </c>
      <c r="C17" s="42">
        <v>914</v>
      </c>
      <c r="D17" s="43" t="s">
        <v>23</v>
      </c>
      <c r="E17" s="42">
        <v>4150080040</v>
      </c>
      <c r="F17" s="42">
        <v>244</v>
      </c>
      <c r="G17" s="44">
        <v>76.38</v>
      </c>
      <c r="H17" s="44">
        <v>564.26</v>
      </c>
      <c r="I17" s="44">
        <v>0</v>
      </c>
      <c r="J17" s="45">
        <v>0</v>
      </c>
      <c r="K17" s="46">
        <v>0</v>
      </c>
      <c r="L17" s="47">
        <f>I17</f>
        <v>0</v>
      </c>
      <c r="M17" s="44">
        <f>J17</f>
        <v>0</v>
      </c>
      <c r="N17" s="44">
        <f>K17</f>
        <v>0</v>
      </c>
      <c r="O17" s="44">
        <f t="shared" si="0"/>
        <v>640.64</v>
      </c>
    </row>
    <row r="18" spans="1:15" ht="18.75" customHeight="1">
      <c r="A18" s="6" t="s">
        <v>19</v>
      </c>
      <c r="B18" s="56" t="s">
        <v>21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8"/>
    </row>
    <row r="19" spans="1:15" ht="66" customHeight="1">
      <c r="A19" s="5" t="s">
        <v>21</v>
      </c>
      <c r="B19" s="3" t="s">
        <v>10</v>
      </c>
      <c r="C19" s="4">
        <v>914</v>
      </c>
      <c r="D19" s="8" t="s">
        <v>34</v>
      </c>
      <c r="E19" s="4">
        <v>4150080020</v>
      </c>
      <c r="F19" s="4">
        <v>244</v>
      </c>
      <c r="G19" s="7">
        <v>80</v>
      </c>
      <c r="H19" s="7">
        <v>45</v>
      </c>
      <c r="I19" s="9">
        <v>12</v>
      </c>
      <c r="J19" s="25">
        <v>5</v>
      </c>
      <c r="K19" s="30">
        <v>30</v>
      </c>
      <c r="L19" s="17">
        <v>30</v>
      </c>
      <c r="M19" s="7">
        <v>30</v>
      </c>
      <c r="N19" s="7">
        <v>30</v>
      </c>
      <c r="O19" s="7">
        <f>SUM(G19:N19)</f>
        <v>262</v>
      </c>
    </row>
    <row r="20" spans="1:15" ht="18.75" customHeight="1">
      <c r="A20" s="6" t="s">
        <v>20</v>
      </c>
      <c r="B20" s="56" t="s">
        <v>22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8"/>
    </row>
    <row r="21" spans="1:15" ht="124.5" customHeight="1">
      <c r="A21" s="5" t="s">
        <v>26</v>
      </c>
      <c r="B21" s="3" t="s">
        <v>10</v>
      </c>
      <c r="C21" s="4">
        <v>914</v>
      </c>
      <c r="D21" s="8" t="s">
        <v>35</v>
      </c>
      <c r="E21" s="4">
        <v>4150080050</v>
      </c>
      <c r="F21" s="4">
        <v>244</v>
      </c>
      <c r="G21" s="7">
        <v>0</v>
      </c>
      <c r="H21" s="7">
        <v>42.4</v>
      </c>
      <c r="I21" s="7">
        <v>51</v>
      </c>
      <c r="J21" s="25">
        <v>23.73</v>
      </c>
      <c r="K21" s="30">
        <v>106.64</v>
      </c>
      <c r="L21" s="17">
        <v>50</v>
      </c>
      <c r="M21" s="7">
        <v>50</v>
      </c>
      <c r="N21" s="7">
        <v>50</v>
      </c>
      <c r="O21" s="7">
        <f>SUM(G21:N21)</f>
        <v>373.77</v>
      </c>
    </row>
    <row r="22" spans="1:15" s="14" customFormat="1" ht="18.75" customHeight="1">
      <c r="A22" s="10" t="s">
        <v>15</v>
      </c>
      <c r="B22" s="11" t="s">
        <v>7</v>
      </c>
      <c r="C22" s="12" t="s">
        <v>7</v>
      </c>
      <c r="D22" s="12" t="s">
        <v>7</v>
      </c>
      <c r="E22" s="12" t="s">
        <v>7</v>
      </c>
      <c r="F22" s="12" t="s">
        <v>7</v>
      </c>
      <c r="G22" s="13">
        <f>G21+G19+G17+G15+G14+G13+G11</f>
        <v>12891.039999999999</v>
      </c>
      <c r="H22" s="13">
        <f>H21+H19+H17+H15+H14+H13+H11</f>
        <v>12223.91</v>
      </c>
      <c r="I22" s="13">
        <f>I21+I19+I17+I15+I14+I13+I11</f>
        <v>13634.42</v>
      </c>
      <c r="J22" s="26">
        <f>J21+J19+J17+J16+J15+J14+J13+J11</f>
        <v>16553.96</v>
      </c>
      <c r="K22" s="31">
        <f>K21+K19+K17+K16+K15+K14+K13+K11</f>
        <v>494.67699999999996</v>
      </c>
      <c r="L22" s="18">
        <f>L21+L19+L17+L16+L15+L14+L13+L11</f>
        <v>431.6</v>
      </c>
      <c r="M22" s="15">
        <f>M13+M19+M21</f>
        <v>401.6</v>
      </c>
      <c r="N22" s="15">
        <f>N21+N19+N17+N16+N15+N14+N13+N11</f>
        <v>401.6</v>
      </c>
      <c r="O22" s="15">
        <f>SUM(G22:N22)</f>
        <v>57032.806999999993</v>
      </c>
    </row>
  </sheetData>
  <mergeCells count="14">
    <mergeCell ref="B18:O18"/>
    <mergeCell ref="B20:O20"/>
    <mergeCell ref="B9:O9"/>
    <mergeCell ref="B10:O10"/>
    <mergeCell ref="B12:O12"/>
    <mergeCell ref="L1:O1"/>
    <mergeCell ref="I2:O2"/>
    <mergeCell ref="J3:O3"/>
    <mergeCell ref="I5:O5"/>
    <mergeCell ref="G7:O7"/>
    <mergeCell ref="A6:O6"/>
    <mergeCell ref="A7:A8"/>
    <mergeCell ref="B7:B8"/>
    <mergeCell ref="C7:F7"/>
  </mergeCells>
  <phoneticPr fontId="0" type="noConversion"/>
  <pageMargins left="0.25" right="0.25" top="0.75" bottom="0.75" header="0.3" footer="0.3"/>
  <pageSetup paperSize="9" scale="7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ЮРИСТ</cp:lastModifiedBy>
  <cp:lastPrinted>2017-11-17T05:04:05Z</cp:lastPrinted>
  <dcterms:created xsi:type="dcterms:W3CDTF">2013-10-17T14:56:48Z</dcterms:created>
  <dcterms:modified xsi:type="dcterms:W3CDTF">2019-04-29T09:58:19Z</dcterms:modified>
</cp:coreProperties>
</file>