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23" i="1"/>
  <c r="O12" l="1"/>
  <c r="O11"/>
  <c r="N23"/>
  <c r="N22"/>
  <c r="N19"/>
  <c r="N18"/>
  <c r="N16"/>
  <c r="N15"/>
  <c r="N14"/>
  <c r="M23" l="1"/>
  <c r="L23"/>
  <c r="K23"/>
  <c r="I23" l="1"/>
  <c r="H23"/>
  <c r="G23"/>
  <c r="J23"/>
  <c r="L17" l="1"/>
  <c r="L22"/>
  <c r="L18"/>
  <c r="L16"/>
  <c r="L15"/>
  <c r="L14"/>
  <c r="M14"/>
  <c r="M15"/>
  <c r="M16"/>
  <c r="M18"/>
  <c r="M19"/>
  <c r="M22"/>
</calcChain>
</file>

<file path=xl/sharedStrings.xml><?xml version="1.0" encoding="utf-8"?>
<sst xmlns="http://schemas.openxmlformats.org/spreadsheetml/2006/main" count="62" uniqueCount="38">
  <si>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</si>
  <si>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</si>
  <si>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</si>
  <si>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</si>
  <si>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</si>
  <si>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</si>
  <si>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</si>
  <si>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</si>
  <si>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</si>
  <si>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Статус (муниципальная программа, подпрограмма)</t>
  </si>
  <si>
    <t>Администрация Таежнинского сельсовета Богучанского района Красноярского края</t>
  </si>
  <si>
    <t>Расходы (тыс.руб.), годы</t>
  </si>
  <si>
    <t>Цель подпрограммы:</t>
  </si>
  <si>
    <t>Задача 1:</t>
  </si>
  <si>
    <t>Задача 2:</t>
  </si>
  <si>
    <t>Задача 3:</t>
  </si>
  <si>
    <t>Всего по подпрограмме</t>
  </si>
  <si>
    <t>Осуществление капитального ремонта крыш многоквартирных домов: №1, №6, №8, №14, находящихся на центральной улице п. Таежный по ул. Строителей</t>
  </si>
  <si>
    <t>0501</t>
  </si>
  <si>
    <t>Организация и проведение капитального ремонта в муниципальном жилищном фонде на территории муниципального образования Таежнинский сельсовет</t>
  </si>
  <si>
    <t>Проведение капитального ремонта в квартирах и установка счетчиков холодной и горячей воды в муниципальном жилищном фонде</t>
  </si>
  <si>
    <t>Обеспечение населения бесперебойным водоснабжением, качественным содержанием и обслуживанием внутрипоселковых дорог</t>
  </si>
  <si>
    <t>Содержание и обслуживание машин специального назначения</t>
  </si>
  <si>
    <t>Взнос в региональный фонд на проведение капитального ремонта общего имущества в многоквартирных домах</t>
  </si>
  <si>
    <t>Сохранение жилищного фонда на территории муниципального образования</t>
  </si>
  <si>
    <t>Межбюджетный трансферты на реализацию мероприятий по энергосбережению и повышению энергетической эффективности: разработка схем теплоснабжения</t>
  </si>
  <si>
    <t>Долевое софинансирование за счет средств местного бюджета на реализацию мероприятий по энергосбережению и повышению энергитической эффективности</t>
  </si>
  <si>
    <t>Межбюджетный трансферты на разработку схем теплоснабжения в рамках программы "Энергосбережение и повышение энергитической эффективности Красноярского края</t>
  </si>
  <si>
    <t>Разработка схем водоотведения и водоснабжения в п. Таежный и с. Карабула</t>
  </si>
  <si>
    <t>Проведение капитального ремонта крыш многоквартирных домов на территории муниципального образования</t>
  </si>
  <si>
    <t>Разработка комплексной программы комунальной инфраструктуры</t>
  </si>
  <si>
    <t>0502</t>
  </si>
  <si>
    <t>Устройство летнего водопровода</t>
  </si>
  <si>
    <t>к Постановлению администрации Таежнинского сельсовета</t>
  </si>
  <si>
    <t>Приложение 5</t>
  </si>
  <si>
    <t>-</t>
  </si>
  <si>
    <t>Приложение №2 
к подпрограмме "Жилищно-коммунальное хозяйство МО Таежнинский сельсовет" муниципальной программы "Улучшение качества жизни МО Таежнинский сельсовет" на 2014-2021 годы</t>
  </si>
  <si>
    <t>от 19.04.2019 г. №66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</si>
</sst>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/>
    <xf numFmtId="0" fontId="1" fillId="3" borderId="0" xfId="0" applyFont="1" applyFill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/>
    <xf numFmtId="0" fontId="1" fillId="4" borderId="0" xfId="0" applyFont="1" applyFill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abSelected="1" topLeftCell="C1" workbookViewId="0">
      <selection activeCell="J4" sqref="J4"/>
    </sheetView>
  </sheetViews>
  <sheetFormatPr defaultRowHeight="15.75"/>
  <cols>
    <col min="1" max="1" width="33.7109375" style="1" customWidth="1"/>
    <col min="2" max="2" width="25.85546875" style="1" customWidth="1"/>
    <col min="3" max="4" width="9.140625" style="1"/>
    <col min="5" max="5" width="12.42578125" style="1" bestFit="1" customWidth="1"/>
    <col min="6" max="6" width="9.140625" style="1"/>
    <col min="7" max="8" width="13.28515625" style="1" customWidth="1"/>
    <col min="9" max="9" width="11" style="1" customWidth="1"/>
    <col min="10" max="10" width="11.42578125" style="24" customWidth="1"/>
    <col min="11" max="11" width="11.42578125" style="29" customWidth="1"/>
    <col min="12" max="12" width="11.7109375" style="17" customWidth="1"/>
    <col min="13" max="13" width="11.140625" style="1" customWidth="1"/>
    <col min="14" max="14" width="11.28515625" style="1" customWidth="1"/>
    <col min="15" max="15" width="14.85546875" style="1" customWidth="1"/>
    <col min="16" max="16384" width="9.140625" style="1"/>
  </cols>
  <sheetData>
    <row r="1" spans="1:15">
      <c r="I1" s="19"/>
      <c r="J1" s="40" t="s">
        <v>34</v>
      </c>
      <c r="K1" s="40"/>
      <c r="L1" s="40"/>
      <c r="M1" s="40"/>
      <c r="N1" s="40"/>
      <c r="O1" s="40"/>
    </row>
    <row r="2" spans="1:15">
      <c r="I2" s="19"/>
      <c r="J2" s="40" t="s">
        <v>33</v>
      </c>
      <c r="K2" s="40"/>
      <c r="L2" s="40"/>
      <c r="M2" s="40"/>
      <c r="N2" s="40"/>
      <c r="O2" s="40"/>
    </row>
    <row r="3" spans="1:15">
      <c r="I3" s="19"/>
      <c r="J3" s="40" t="s">
        <v>37</v>
      </c>
      <c r="K3" s="40"/>
      <c r="L3" s="40"/>
      <c r="M3" s="40"/>
      <c r="N3" s="40"/>
      <c r="O3" s="40"/>
    </row>
    <row r="4" spans="1:15">
      <c r="H4" s="18"/>
      <c r="I4" s="18"/>
      <c r="J4" s="20"/>
      <c r="K4" s="25"/>
    </row>
    <row r="5" spans="1:15" ht="81.75" customHeight="1">
      <c r="J5" s="34" t="s">
        <v>36</v>
      </c>
      <c r="K5" s="34"/>
      <c r="L5" s="34"/>
      <c r="M5" s="34"/>
      <c r="N5" s="34"/>
      <c r="O5" s="34"/>
    </row>
    <row r="6" spans="1:15" ht="51.75" customHeight="1">
      <c r="A6" s="38" t="s">
        <v>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customHeight="1">
      <c r="A7" s="39" t="s">
        <v>9</v>
      </c>
      <c r="B7" s="39" t="s">
        <v>0</v>
      </c>
      <c r="C7" s="39" t="s">
        <v>1</v>
      </c>
      <c r="D7" s="39"/>
      <c r="E7" s="39"/>
      <c r="F7" s="39"/>
      <c r="G7" s="35" t="s">
        <v>11</v>
      </c>
      <c r="H7" s="36"/>
      <c r="I7" s="36"/>
      <c r="J7" s="36"/>
      <c r="K7" s="36"/>
      <c r="L7" s="36"/>
      <c r="M7" s="36"/>
      <c r="N7" s="36"/>
      <c r="O7" s="37"/>
    </row>
    <row r="8" spans="1:15" ht="63" customHeight="1">
      <c r="A8" s="39"/>
      <c r="B8" s="39"/>
      <c r="C8" s="2" t="s">
        <v>2</v>
      </c>
      <c r="D8" s="2" t="s">
        <v>3</v>
      </c>
      <c r="E8" s="2" t="s">
        <v>4</v>
      </c>
      <c r="F8" s="2" t="s">
        <v>5</v>
      </c>
      <c r="G8" s="2">
        <v>2014</v>
      </c>
      <c r="H8" s="2">
        <v>2015</v>
      </c>
      <c r="I8" s="2">
        <v>2016</v>
      </c>
      <c r="J8" s="21">
        <v>2017</v>
      </c>
      <c r="K8" s="26">
        <v>2018</v>
      </c>
      <c r="L8" s="14">
        <v>2019</v>
      </c>
      <c r="M8" s="2">
        <v>2020</v>
      </c>
      <c r="N8" s="30">
        <v>2021</v>
      </c>
      <c r="O8" s="2" t="s">
        <v>6</v>
      </c>
    </row>
    <row r="9" spans="1:15" ht="18.75" customHeight="1">
      <c r="A9" s="6" t="s">
        <v>12</v>
      </c>
      <c r="B9" s="32" t="s">
        <v>24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1:15" ht="18.75" customHeight="1">
      <c r="A10" s="6" t="s">
        <v>13</v>
      </c>
      <c r="B10" s="32" t="s">
        <v>19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</row>
    <row r="11" spans="1:15" ht="77.25" customHeight="1">
      <c r="A11" s="5" t="s">
        <v>20</v>
      </c>
      <c r="B11" s="3" t="s">
        <v>10</v>
      </c>
      <c r="C11" s="4">
        <v>914</v>
      </c>
      <c r="D11" s="8" t="s">
        <v>18</v>
      </c>
      <c r="E11" s="4">
        <v>4130080010</v>
      </c>
      <c r="F11" s="4">
        <v>243</v>
      </c>
      <c r="G11" s="7">
        <v>913.38</v>
      </c>
      <c r="H11" s="7">
        <v>741.59</v>
      </c>
      <c r="I11" s="7">
        <v>636.08000000000004</v>
      </c>
      <c r="J11" s="22">
        <v>240.45000000000002</v>
      </c>
      <c r="K11" s="27">
        <v>623.92399999999998</v>
      </c>
      <c r="L11" s="15">
        <v>327.21100000000001</v>
      </c>
      <c r="M11" s="7">
        <v>203.35599999999999</v>
      </c>
      <c r="N11" s="7">
        <v>203.35599999999999</v>
      </c>
      <c r="O11" s="7">
        <f>SUM(G11:N11)</f>
        <v>3889.3469999999998</v>
      </c>
    </row>
    <row r="12" spans="1:15" ht="77.25" customHeight="1">
      <c r="A12" s="5" t="s">
        <v>23</v>
      </c>
      <c r="B12" s="3" t="s">
        <v>10</v>
      </c>
      <c r="C12" s="4">
        <v>914</v>
      </c>
      <c r="D12" s="8" t="s">
        <v>18</v>
      </c>
      <c r="E12" s="4">
        <v>4130080030</v>
      </c>
      <c r="F12" s="4">
        <v>244</v>
      </c>
      <c r="G12" s="7">
        <v>56.15</v>
      </c>
      <c r="H12" s="7">
        <v>341.14</v>
      </c>
      <c r="I12" s="7">
        <v>287.51</v>
      </c>
      <c r="J12" s="22">
        <v>298.89</v>
      </c>
      <c r="K12" s="27">
        <v>289.93700000000001</v>
      </c>
      <c r="L12" s="15">
        <v>289.93700000000001</v>
      </c>
      <c r="M12" s="7">
        <v>273.63600000000002</v>
      </c>
      <c r="N12" s="7">
        <v>273.63600000000002</v>
      </c>
      <c r="O12" s="7">
        <f>SUM(G12:N12)</f>
        <v>2110.8359999999998</v>
      </c>
    </row>
    <row r="13" spans="1:15" ht="18.75" customHeight="1">
      <c r="A13" s="6" t="s">
        <v>14</v>
      </c>
      <c r="B13" s="31" t="s">
        <v>21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3"/>
    </row>
    <row r="14" spans="1:15" ht="77.25" customHeight="1">
      <c r="A14" s="5" t="s">
        <v>25</v>
      </c>
      <c r="B14" s="3" t="s">
        <v>10</v>
      </c>
      <c r="C14" s="4">
        <v>914</v>
      </c>
      <c r="D14" s="8" t="s">
        <v>18</v>
      </c>
      <c r="E14" s="4">
        <v>4130075020</v>
      </c>
      <c r="F14" s="4">
        <v>244</v>
      </c>
      <c r="G14" s="7">
        <v>0.03</v>
      </c>
      <c r="H14" s="7">
        <v>0</v>
      </c>
      <c r="I14" s="7">
        <v>0</v>
      </c>
      <c r="J14" s="22">
        <v>0</v>
      </c>
      <c r="K14" s="27">
        <v>0</v>
      </c>
      <c r="L14" s="15">
        <f t="shared" ref="L14:N16" si="0">J14</f>
        <v>0</v>
      </c>
      <c r="M14" s="7">
        <f t="shared" si="0"/>
        <v>0</v>
      </c>
      <c r="N14" s="7">
        <f t="shared" si="0"/>
        <v>0</v>
      </c>
      <c r="O14" s="22"/>
    </row>
    <row r="15" spans="1:15" ht="77.25" customHeight="1">
      <c r="A15" s="5" t="s">
        <v>26</v>
      </c>
      <c r="B15" s="3" t="s">
        <v>10</v>
      </c>
      <c r="C15" s="4">
        <v>914</v>
      </c>
      <c r="D15" s="8" t="s">
        <v>18</v>
      </c>
      <c r="E15" s="4">
        <v>4130082270</v>
      </c>
      <c r="F15" s="4">
        <v>244</v>
      </c>
      <c r="G15" s="7">
        <v>8</v>
      </c>
      <c r="H15" s="7">
        <v>0</v>
      </c>
      <c r="I15" s="7">
        <v>0</v>
      </c>
      <c r="J15" s="22">
        <v>0</v>
      </c>
      <c r="K15" s="27">
        <v>0</v>
      </c>
      <c r="L15" s="15">
        <f t="shared" si="0"/>
        <v>0</v>
      </c>
      <c r="M15" s="7">
        <f t="shared" si="0"/>
        <v>0</v>
      </c>
      <c r="N15" s="7">
        <f t="shared" si="0"/>
        <v>0</v>
      </c>
      <c r="O15" s="22"/>
    </row>
    <row r="16" spans="1:15" ht="77.25" customHeight="1">
      <c r="A16" s="5" t="s">
        <v>27</v>
      </c>
      <c r="B16" s="3" t="s">
        <v>10</v>
      </c>
      <c r="C16" s="4">
        <v>914</v>
      </c>
      <c r="D16" s="8" t="s">
        <v>18</v>
      </c>
      <c r="E16" s="4">
        <v>4130074240</v>
      </c>
      <c r="F16" s="4">
        <v>244</v>
      </c>
      <c r="G16" s="7">
        <v>800</v>
      </c>
      <c r="H16" s="7">
        <v>0</v>
      </c>
      <c r="I16" s="7">
        <v>0</v>
      </c>
      <c r="J16" s="22">
        <v>0</v>
      </c>
      <c r="K16" s="27">
        <v>0</v>
      </c>
      <c r="L16" s="15">
        <f t="shared" si="0"/>
        <v>0</v>
      </c>
      <c r="M16" s="7">
        <f t="shared" si="0"/>
        <v>0</v>
      </c>
      <c r="N16" s="7">
        <f t="shared" si="0"/>
        <v>0</v>
      </c>
      <c r="O16" s="22"/>
    </row>
    <row r="17" spans="1:15" ht="66" customHeight="1">
      <c r="A17" s="5" t="s">
        <v>30</v>
      </c>
      <c r="B17" s="3" t="s">
        <v>10</v>
      </c>
      <c r="C17" s="4">
        <v>914</v>
      </c>
      <c r="D17" s="8" t="s">
        <v>18</v>
      </c>
      <c r="E17" s="4">
        <v>4130080020</v>
      </c>
      <c r="F17" s="4">
        <v>244</v>
      </c>
      <c r="G17" s="7">
        <v>140</v>
      </c>
      <c r="H17" s="7">
        <v>0</v>
      </c>
      <c r="I17" s="7">
        <v>0</v>
      </c>
      <c r="J17" s="22">
        <v>0</v>
      </c>
      <c r="K17" s="27" t="s">
        <v>35</v>
      </c>
      <c r="L17" s="15">
        <f>J17</f>
        <v>0</v>
      </c>
      <c r="M17" s="7">
        <v>0</v>
      </c>
      <c r="N17" s="7">
        <v>0</v>
      </c>
      <c r="O17" s="22"/>
    </row>
    <row r="18" spans="1:15" ht="66" customHeight="1">
      <c r="A18" s="5" t="s">
        <v>28</v>
      </c>
      <c r="B18" s="3" t="s">
        <v>10</v>
      </c>
      <c r="C18" s="4">
        <v>914</v>
      </c>
      <c r="D18" s="8" t="s">
        <v>18</v>
      </c>
      <c r="E18" s="4">
        <v>4130080020</v>
      </c>
      <c r="F18" s="4">
        <v>244</v>
      </c>
      <c r="G18" s="7">
        <v>140</v>
      </c>
      <c r="H18" s="7">
        <v>0</v>
      </c>
      <c r="I18" s="7">
        <v>0</v>
      </c>
      <c r="J18" s="22">
        <v>0</v>
      </c>
      <c r="K18" s="27">
        <v>0</v>
      </c>
      <c r="L18" s="15">
        <f>J18</f>
        <v>0</v>
      </c>
      <c r="M18" s="7">
        <f>K18</f>
        <v>0</v>
      </c>
      <c r="N18" s="7">
        <f>L18</f>
        <v>0</v>
      </c>
      <c r="O18" s="22"/>
    </row>
    <row r="19" spans="1:15" ht="63" customHeight="1">
      <c r="A19" s="5" t="s">
        <v>22</v>
      </c>
      <c r="B19" s="3" t="s">
        <v>10</v>
      </c>
      <c r="C19" s="4">
        <v>914</v>
      </c>
      <c r="D19" s="8" t="s">
        <v>18</v>
      </c>
      <c r="E19" s="4">
        <v>4130080020</v>
      </c>
      <c r="F19" s="4">
        <v>244</v>
      </c>
      <c r="G19" s="7">
        <v>32</v>
      </c>
      <c r="H19" s="7">
        <v>50</v>
      </c>
      <c r="I19" s="7">
        <v>27.41</v>
      </c>
      <c r="J19" s="22">
        <v>7.5</v>
      </c>
      <c r="K19" s="27" t="s">
        <v>35</v>
      </c>
      <c r="L19" s="15" t="s">
        <v>35</v>
      </c>
      <c r="M19" s="7" t="str">
        <f>K19</f>
        <v>-</v>
      </c>
      <c r="N19" s="7" t="str">
        <f>L19</f>
        <v>-</v>
      </c>
      <c r="O19" s="7"/>
    </row>
    <row r="20" spans="1:15" ht="63" customHeight="1">
      <c r="A20" s="5" t="s">
        <v>32</v>
      </c>
      <c r="B20" s="3" t="s">
        <v>10</v>
      </c>
      <c r="C20" s="4">
        <v>915</v>
      </c>
      <c r="D20" s="8" t="s">
        <v>31</v>
      </c>
      <c r="E20" s="4">
        <v>4130080020</v>
      </c>
      <c r="F20" s="4">
        <v>244</v>
      </c>
      <c r="G20" s="7">
        <v>0</v>
      </c>
      <c r="H20" s="7">
        <v>0</v>
      </c>
      <c r="I20" s="7">
        <v>0</v>
      </c>
      <c r="J20" s="22">
        <v>0</v>
      </c>
      <c r="K20" s="27" t="s">
        <v>35</v>
      </c>
      <c r="L20" s="15">
        <v>0</v>
      </c>
      <c r="M20" s="7">
        <v>0</v>
      </c>
      <c r="N20" s="7">
        <v>0</v>
      </c>
      <c r="O20" s="7"/>
    </row>
    <row r="21" spans="1:15" ht="19.5" customHeight="1">
      <c r="A21" s="6" t="s">
        <v>15</v>
      </c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5" ht="67.5" customHeight="1">
      <c r="A22" s="5" t="s">
        <v>29</v>
      </c>
      <c r="B22" s="3" t="s">
        <v>10</v>
      </c>
      <c r="C22" s="4">
        <v>914</v>
      </c>
      <c r="D22" s="8" t="s">
        <v>18</v>
      </c>
      <c r="E22" s="4">
        <v>4130080010</v>
      </c>
      <c r="F22" s="4">
        <v>243</v>
      </c>
      <c r="G22" s="7">
        <v>0</v>
      </c>
      <c r="H22" s="7">
        <v>273</v>
      </c>
      <c r="I22" s="7">
        <v>20.32</v>
      </c>
      <c r="J22" s="22">
        <v>0</v>
      </c>
      <c r="K22" s="27">
        <v>0</v>
      </c>
      <c r="L22" s="15">
        <f t="shared" ref="L22:N22" si="1">J22</f>
        <v>0</v>
      </c>
      <c r="M22" s="7">
        <f t="shared" si="1"/>
        <v>0</v>
      </c>
      <c r="N22" s="7">
        <f t="shared" si="1"/>
        <v>0</v>
      </c>
      <c r="O22" s="7"/>
    </row>
    <row r="23" spans="1:15" s="13" customFormat="1" ht="18.75" customHeight="1">
      <c r="A23" s="9" t="s">
        <v>16</v>
      </c>
      <c r="B23" s="10" t="s">
        <v>7</v>
      </c>
      <c r="C23" s="11" t="s">
        <v>7</v>
      </c>
      <c r="D23" s="11" t="s">
        <v>7</v>
      </c>
      <c r="E23" s="11" t="s">
        <v>7</v>
      </c>
      <c r="F23" s="11" t="s">
        <v>7</v>
      </c>
      <c r="G23" s="12">
        <f>G22+G19+G18+G17+G16+G15+G14+G12+G11</f>
        <v>2089.56</v>
      </c>
      <c r="H23" s="12">
        <f>H22+H19+H18+H16+H15+H14+H12+H11</f>
        <v>1405.73</v>
      </c>
      <c r="I23" s="12">
        <f>I22+I19+I18+I16+I15+I14+I12+I11</f>
        <v>971.32</v>
      </c>
      <c r="J23" s="23">
        <f>J22+J19+J18+J16+J15+J14+J12+J11</f>
        <v>546.84</v>
      </c>
      <c r="K23" s="28">
        <f>K11+K12</f>
        <v>913.86099999999999</v>
      </c>
      <c r="L23" s="16">
        <f>L11+L12</f>
        <v>617.14800000000002</v>
      </c>
      <c r="M23" s="16">
        <f>M11+M12</f>
        <v>476.99200000000002</v>
      </c>
      <c r="N23" s="16">
        <f>N11+N12</f>
        <v>476.99200000000002</v>
      </c>
      <c r="O23" s="16">
        <f>SUM(G23:N23)</f>
        <v>7498.4430000000002</v>
      </c>
    </row>
  </sheetData>
  <mergeCells count="13">
    <mergeCell ref="J1:O1"/>
    <mergeCell ref="J2:O2"/>
    <mergeCell ref="J3:O3"/>
    <mergeCell ref="B9:O9"/>
    <mergeCell ref="B10:O10"/>
    <mergeCell ref="B13:O13"/>
    <mergeCell ref="B21:O21"/>
    <mergeCell ref="J5:O5"/>
    <mergeCell ref="G7:O7"/>
    <mergeCell ref="A6:O6"/>
    <mergeCell ref="A7:A8"/>
    <mergeCell ref="B7:B8"/>
    <mergeCell ref="C7:F7"/>
  </mergeCells>
  <phoneticPr fontId="0" type="noConversion"/>
  <pageMargins left="0.25" right="0.25" top="0.75" bottom="0.75" header="0.3" footer="0.3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ЮРИСТ</cp:lastModifiedBy>
  <cp:lastPrinted>2017-11-16T08:49:42Z</cp:lastPrinted>
  <dcterms:created xsi:type="dcterms:W3CDTF">2013-10-17T14:56:48Z</dcterms:created>
  <dcterms:modified xsi:type="dcterms:W3CDTF">2019-04-29T09:57:51Z</dcterms:modified>
</cp:coreProperties>
</file>